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455" activeTab="8"/>
  </bookViews>
  <sheets>
    <sheet name="表一" sheetId="1" r:id="rId1"/>
    <sheet name="表二" sheetId="2" r:id="rId2"/>
    <sheet name="表三" sheetId="3" r:id="rId3"/>
    <sheet name="表四" sheetId="4" r:id="rId4"/>
    <sheet name="表五" sheetId="5" r:id="rId5"/>
    <sheet name="表六" sheetId="6" r:id="rId6"/>
    <sheet name="表七" sheetId="7" r:id="rId7"/>
    <sheet name="表八" sheetId="8" r:id="rId8"/>
    <sheet name="表九" sheetId="9" r:id="rId9"/>
    <sheet name="表十" sheetId="10" r:id="rId10"/>
    <sheet name="表十一" sheetId="11" r:id="rId11"/>
    <sheet name="表十二" sheetId="12" r:id="rId12"/>
  </sheets>
  <definedNames>
    <definedName name="page20" localSheetId="4">'表五'!#REF!</definedName>
    <definedName name="page22" localSheetId="7">'表八'!#REF!</definedName>
    <definedName name="page22" localSheetId="5">'表六'!#REF!</definedName>
  </definedNames>
  <calcPr fullCalcOnLoad="1"/>
</workbook>
</file>

<file path=xl/sharedStrings.xml><?xml version="1.0" encoding="utf-8"?>
<sst xmlns="http://schemas.openxmlformats.org/spreadsheetml/2006/main" count="802" uniqueCount="297">
  <si>
    <t>项目</t>
  </si>
  <si>
    <t/>
  </si>
  <si>
    <t>本年收入合计</t>
  </si>
  <si>
    <t>财政拨款收入</t>
  </si>
  <si>
    <t>上级补助收入</t>
  </si>
  <si>
    <t>事业收入</t>
  </si>
  <si>
    <t>经营收入</t>
  </si>
  <si>
    <t>其他收入</t>
  </si>
  <si>
    <t>科目名称</t>
  </si>
  <si>
    <t>合计</t>
  </si>
  <si>
    <t>本年支出合计</t>
  </si>
  <si>
    <t>基本支出</t>
  </si>
  <si>
    <t>项目支出</t>
  </si>
  <si>
    <t>收     入</t>
  </si>
  <si>
    <t>支     出</t>
  </si>
  <si>
    <t>项    目</t>
  </si>
  <si>
    <t>决算数</t>
  </si>
  <si>
    <t>小计</t>
  </si>
  <si>
    <t>一、一般公共预算财政拨款</t>
  </si>
  <si>
    <t>一、一般公共服务支出</t>
  </si>
  <si>
    <t>二、政府性基金预算财政拨款</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</si>
  <si>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</si>
  <si>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</si>
  <si>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</si>
  <si>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</si>
  <si>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</si>
  <si>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</si>
  <si>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</si>
  <si>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</si>
  <si>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</si>
  <si>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</si>
  <si>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</si>
  <si>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</si>
  <si>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</si>
  <si>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</si>
  <si>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</si>
  <si>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</si>
  <si>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</si>
  <si>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</si>
  <si>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</si>
  <si>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二十一、国债还本付息支出</t>
  </si>
  <si>
    <t>二十二、其他支出</t>
  </si>
  <si>
    <t>年初财政拨款结转和结余</t>
  </si>
  <si>
    <t>年末财政拨款结转和结余</t>
  </si>
  <si>
    <t>一、公共预算财政拨款</t>
  </si>
  <si>
    <t>人员经费</t>
  </si>
  <si>
    <t>工资福利支出</t>
  </si>
  <si>
    <t>基本工资</t>
  </si>
  <si>
    <t>商品和服务支出</t>
  </si>
  <si>
    <t>对个人和家庭的补助</t>
  </si>
  <si>
    <t>收入支出决算总表</t>
  </si>
  <si>
    <t>项    目</t>
  </si>
  <si>
    <t>决算数</t>
  </si>
  <si>
    <t>一、财政拨款</t>
  </si>
  <si>
    <t>二、上级补助收入</t>
  </si>
  <si>
    <t>三、事业收入</t>
  </si>
  <si>
    <t>四、经营收入</t>
  </si>
  <si>
    <t>六、其他收入</t>
  </si>
  <si>
    <t>204</t>
  </si>
  <si>
    <t>公共安全支出</t>
  </si>
  <si>
    <t>20404</t>
  </si>
  <si>
    <t>检察</t>
  </si>
  <si>
    <t>2040401</t>
  </si>
  <si>
    <t>208</t>
  </si>
  <si>
    <t>社会保障和就业支出</t>
  </si>
  <si>
    <t>20805</t>
  </si>
  <si>
    <t>行政事业单位离退休</t>
  </si>
  <si>
    <t>2080504</t>
  </si>
  <si>
    <t xml:space="preserve">  未归口管理的行政单位离退休</t>
  </si>
  <si>
    <t>221</t>
  </si>
  <si>
    <t>住房保障支出</t>
  </si>
  <si>
    <t>22102</t>
  </si>
  <si>
    <t>住房改革支出</t>
  </si>
  <si>
    <t>2210201</t>
  </si>
  <si>
    <t xml:space="preserve">  住房公积金</t>
  </si>
  <si>
    <t>2210202</t>
  </si>
  <si>
    <t xml:space="preserve">  提租补贴</t>
  </si>
  <si>
    <t>2210203</t>
  </si>
  <si>
    <t xml:space="preserve">  购房补贴</t>
  </si>
  <si>
    <t>津贴补贴</t>
  </si>
  <si>
    <t>奖金</t>
  </si>
  <si>
    <t>其他工资福利支出</t>
  </si>
  <si>
    <t>办公费</t>
  </si>
  <si>
    <t>印刷费</t>
  </si>
  <si>
    <t>手续费</t>
  </si>
  <si>
    <t>水费</t>
  </si>
  <si>
    <t>电费</t>
  </si>
  <si>
    <t>邮电费</t>
  </si>
  <si>
    <t>物业管理费</t>
  </si>
  <si>
    <t>差旅费</t>
  </si>
  <si>
    <t>租赁费</t>
  </si>
  <si>
    <t>会议费</t>
  </si>
  <si>
    <t>培训费</t>
  </si>
  <si>
    <t>公务接待费</t>
  </si>
  <si>
    <t>专用材料费</t>
  </si>
  <si>
    <t>劳务费</t>
  </si>
  <si>
    <t>工会经费</t>
  </si>
  <si>
    <t>福利费</t>
  </si>
  <si>
    <t>公务用车运行维护费</t>
  </si>
  <si>
    <t>其他商品和服务支出</t>
  </si>
  <si>
    <t>离休费</t>
  </si>
  <si>
    <t>退休费</t>
  </si>
  <si>
    <t>生活补助</t>
  </si>
  <si>
    <t>住房公积金</t>
  </si>
  <si>
    <t>提租补贴</t>
  </si>
  <si>
    <t>购房补贴</t>
  </si>
  <si>
    <t>其他对个人和家庭的补助支出</t>
  </si>
  <si>
    <r>
      <t>因公出国</t>
    </r>
    <r>
      <rPr>
        <sz val="10"/>
        <color indexed="8"/>
        <rFont val="Arial"/>
        <family val="2"/>
      </rPr>
      <t>(</t>
    </r>
    <r>
      <rPr>
        <sz val="10"/>
        <color indexed="8"/>
        <rFont val="宋体"/>
        <family val="0"/>
      </rPr>
      <t>境</t>
    </r>
    <r>
      <rPr>
        <sz val="10"/>
        <color indexed="8"/>
        <rFont val="Arial"/>
        <family val="2"/>
      </rPr>
      <t>)</t>
    </r>
    <r>
      <rPr>
        <sz val="10"/>
        <color indexed="8"/>
        <rFont val="宋体"/>
        <family val="0"/>
      </rPr>
      <t>费用</t>
    </r>
  </si>
  <si>
    <t>维修（护）费</t>
  </si>
  <si>
    <t>税金及附加费用</t>
  </si>
  <si>
    <t>2040402</t>
  </si>
  <si>
    <t>公开01表</t>
  </si>
  <si>
    <t>金额单位：万元</t>
  </si>
  <si>
    <t xml:space="preserve">    其中：政府性基金预算财政拨款</t>
  </si>
  <si>
    <t>五、附属单位上缴收入</t>
  </si>
  <si>
    <t>收  入</t>
  </si>
  <si>
    <t>支  出</t>
  </si>
  <si>
    <t>按功能分类</t>
  </si>
  <si>
    <t>按支出性质</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</si>
  <si>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</si>
  <si>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</si>
  <si>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</si>
  <si>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</si>
  <si>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</si>
  <si>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</si>
  <si>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</si>
  <si>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</si>
  <si>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</si>
  <si>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</si>
  <si>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</si>
  <si>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</si>
  <si>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</si>
  <si>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</si>
  <si>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</si>
  <si>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</si>
  <si>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</si>
  <si>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</si>
  <si>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</si>
  <si>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</si>
  <si>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</si>
  <si>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</si>
  <si>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</si>
  <si>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一、基本支出</t>
  </si>
  <si>
    <t>二、项目支出</t>
  </si>
  <si>
    <t>三、上缴上级支出</t>
  </si>
  <si>
    <t>四、经营支出</t>
  </si>
  <si>
    <t>五、对附属单位补助支出</t>
  </si>
  <si>
    <t xml:space="preserve">    结余分配</t>
  </si>
  <si>
    <t xml:space="preserve">    年末结转和结余</t>
  </si>
  <si>
    <t xml:space="preserve">    用事业基金弥补收支差额</t>
  </si>
  <si>
    <t xml:space="preserve">    年初结转和结余</t>
  </si>
  <si>
    <t>总  计</t>
  </si>
  <si>
    <r>
      <t>公开0</t>
    </r>
    <r>
      <rPr>
        <sz val="10"/>
        <color indexed="8"/>
        <rFont val="宋体"/>
        <family val="0"/>
      </rPr>
      <t>2表</t>
    </r>
  </si>
  <si>
    <t>功能分类
科目编码</t>
  </si>
  <si>
    <t>附属单位
上缴收入</t>
  </si>
  <si>
    <r>
      <t xml:space="preserve">合 </t>
    </r>
    <r>
      <rPr>
        <sz val="11"/>
        <color indexed="8"/>
        <rFont val="宋体"/>
        <family val="0"/>
      </rPr>
      <t xml:space="preserve"> </t>
    </r>
    <r>
      <rPr>
        <sz val="11"/>
        <color indexed="8"/>
        <rFont val="宋体"/>
        <family val="0"/>
      </rPr>
      <t>计</t>
    </r>
  </si>
  <si>
    <t>一般公共服务支出</t>
  </si>
  <si>
    <t>发展与改革事务</t>
  </si>
  <si>
    <t xml:space="preserve">  其他发展与改革事务支出</t>
  </si>
  <si>
    <t>公安</t>
  </si>
  <si>
    <t xml:space="preserve">  一般行政管理事务</t>
  </si>
  <si>
    <r>
      <t xml:space="preserve"> </t>
    </r>
    <r>
      <rPr>
        <sz val="11"/>
        <color indexed="8"/>
        <rFont val="宋体"/>
        <family val="0"/>
      </rPr>
      <t xml:space="preserve"> </t>
    </r>
    <r>
      <rPr>
        <sz val="11"/>
        <color indexed="8"/>
        <rFont val="宋体"/>
        <family val="0"/>
      </rPr>
      <t>行政运行</t>
    </r>
  </si>
  <si>
    <r>
      <t xml:space="preserve"> </t>
    </r>
    <r>
      <rPr>
        <sz val="11"/>
        <color indexed="8"/>
        <rFont val="宋体"/>
        <family val="0"/>
      </rPr>
      <t xml:space="preserve"> 其他行政事业单位离退休支出</t>
    </r>
  </si>
  <si>
    <t>医疗卫生与计划生育支出</t>
  </si>
  <si>
    <t>其他医疗卫生与计划生育支出</t>
  </si>
  <si>
    <t xml:space="preserve">  其他医疗卫生与计划生育支出</t>
  </si>
  <si>
    <t>公开03表</t>
  </si>
  <si>
    <t>合  计</t>
  </si>
  <si>
    <t>基本支出</t>
  </si>
  <si>
    <t>项目支出</t>
  </si>
  <si>
    <t>上缴上级支出</t>
  </si>
  <si>
    <t>对附属单位
补助支出</t>
  </si>
  <si>
    <t>文化体育与传媒支出</t>
  </si>
  <si>
    <t>其他文化体育与传媒支出</t>
  </si>
  <si>
    <t xml:space="preserve">  其他文化体育与传媒支出</t>
  </si>
  <si>
    <t>财政拨款收入支出决算总表</t>
  </si>
  <si>
    <t>公开04表</t>
  </si>
  <si>
    <r>
      <t xml:space="preserve">总 </t>
    </r>
    <r>
      <rPr>
        <b/>
        <sz val="11"/>
        <color indexed="8"/>
        <rFont val="宋体"/>
        <family val="0"/>
      </rPr>
      <t xml:space="preserve"> </t>
    </r>
    <r>
      <rPr>
        <b/>
        <sz val="11"/>
        <color indexed="8"/>
        <rFont val="宋体"/>
        <family val="0"/>
      </rPr>
      <t>计</t>
    </r>
  </si>
  <si>
    <r>
      <t>公开0</t>
    </r>
    <r>
      <rPr>
        <sz val="10"/>
        <color indexed="8"/>
        <rFont val="宋体"/>
        <family val="0"/>
      </rPr>
      <t>5</t>
    </r>
    <r>
      <rPr>
        <sz val="10"/>
        <color indexed="8"/>
        <rFont val="宋体"/>
        <family val="0"/>
      </rPr>
      <t>表</t>
    </r>
  </si>
  <si>
    <t>栏次</t>
  </si>
  <si>
    <t>合计</t>
  </si>
  <si>
    <t>财政拨款支出决算表</t>
  </si>
  <si>
    <r>
      <t>公开0</t>
    </r>
    <r>
      <rPr>
        <sz val="10"/>
        <color indexed="8"/>
        <rFont val="宋体"/>
        <family val="0"/>
      </rPr>
      <t>6</t>
    </r>
    <r>
      <rPr>
        <sz val="10"/>
        <color indexed="8"/>
        <rFont val="宋体"/>
        <family val="0"/>
      </rPr>
      <t>表</t>
    </r>
  </si>
  <si>
    <t>财政拨款基本支出决算表</t>
  </si>
  <si>
    <t>经济分类
科目编码</t>
  </si>
  <si>
    <t>日常公用经费</t>
  </si>
  <si>
    <t>其他社会保障缴费</t>
  </si>
  <si>
    <t>机关事业单位基本养老缴费</t>
  </si>
  <si>
    <t>其他交通费用</t>
  </si>
  <si>
    <t>抚恤金</t>
  </si>
  <si>
    <t>一般公共预算财政拨款支出决算表</t>
  </si>
  <si>
    <r>
      <t>公开07</t>
    </r>
    <r>
      <rPr>
        <sz val="10"/>
        <color indexed="8"/>
        <rFont val="宋体"/>
        <family val="0"/>
      </rPr>
      <t>表</t>
    </r>
  </si>
  <si>
    <t>本年支出合计</t>
  </si>
  <si>
    <r>
      <t>公开0</t>
    </r>
    <r>
      <rPr>
        <sz val="10"/>
        <color indexed="8"/>
        <rFont val="宋体"/>
        <family val="0"/>
      </rPr>
      <t>8</t>
    </r>
    <r>
      <rPr>
        <sz val="10"/>
        <color indexed="8"/>
        <rFont val="宋体"/>
        <family val="0"/>
      </rPr>
      <t>表</t>
    </r>
  </si>
  <si>
    <t>一般公共预算财政拨款基本支出决算表</t>
  </si>
  <si>
    <t>一般公共预算财政拨款“三公”经费、会议费、培训费支出决算表</t>
  </si>
  <si>
    <t>收 入 决 算 表</t>
  </si>
  <si>
    <t>支 出 决 算 表</t>
  </si>
  <si>
    <t>“三公”经费</t>
  </si>
  <si>
    <t>会议费</t>
  </si>
  <si>
    <t>培训费</t>
  </si>
  <si>
    <t>因公出国（境）费</t>
  </si>
  <si>
    <t>公务用车购置及运行维护费</t>
  </si>
  <si>
    <t>公务接待费</t>
  </si>
  <si>
    <t>小计</t>
  </si>
  <si>
    <t>公务用车购置费</t>
  </si>
  <si>
    <t>项目</t>
  </si>
  <si>
    <t>统计数</t>
  </si>
  <si>
    <t>因公出国（境）团组数（个）</t>
  </si>
  <si>
    <t>因公出国（境）人次数（人）</t>
  </si>
  <si>
    <t>公务用车购置数（辆）</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</si>
  <si>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</si>
  <si>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</si>
  <si>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</si>
  <si>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</si>
  <si>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</si>
  <si>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</si>
  <si>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</si>
  <si>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</si>
  <si>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</si>
  <si>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t>公开09表</t>
  </si>
  <si>
    <t>“三公”经费
合计</t>
  </si>
  <si>
    <t>公务用车运行
维护费</t>
  </si>
  <si>
    <t>相 关 统 计 数</t>
  </si>
  <si>
    <t>本年收入</t>
  </si>
  <si>
    <t>年末结转和结余</t>
  </si>
  <si>
    <t>公开10表</t>
  </si>
  <si>
    <t xml:space="preserve"> 政府性基金预算财政拨款收入支出决算表</t>
  </si>
  <si>
    <t>栏 次</t>
  </si>
  <si>
    <t>合 计</t>
  </si>
  <si>
    <t>年初结转和结余</t>
  </si>
  <si>
    <t>功能分类
科目编码</t>
  </si>
  <si>
    <t>小计</t>
  </si>
  <si>
    <t>基本支出</t>
  </si>
  <si>
    <t>项目支出</t>
  </si>
  <si>
    <t>本 年 支 出</t>
  </si>
  <si>
    <t>项  目</t>
  </si>
  <si>
    <t>公开11表</t>
  </si>
  <si>
    <t>机关运行经费支出决算表</t>
  </si>
  <si>
    <r>
      <t xml:space="preserve">项 </t>
    </r>
    <r>
      <rPr>
        <sz val="11"/>
        <color indexed="8"/>
        <rFont val="黑体"/>
        <family val="3"/>
      </rPr>
      <t xml:space="preserve">   </t>
    </r>
    <r>
      <rPr>
        <sz val="11"/>
        <rFont val="黑体"/>
        <family val="3"/>
      </rPr>
      <t>目</t>
    </r>
  </si>
  <si>
    <t>机关运行经费支出决算</t>
  </si>
  <si>
    <t>科目编码</t>
  </si>
  <si>
    <t>采购品目大类</t>
  </si>
  <si>
    <t>专项名称</t>
  </si>
  <si>
    <t>经济科目</t>
  </si>
  <si>
    <t>采购物品名称</t>
  </si>
  <si>
    <t>采购组织形式</t>
  </si>
  <si>
    <t>一、货物A</t>
  </si>
  <si>
    <t>二、工程B</t>
  </si>
  <si>
    <t>三、服务C</t>
  </si>
  <si>
    <t>公开12表</t>
  </si>
  <si>
    <t>经营支出</t>
  </si>
  <si>
    <t>办公设备购置</t>
  </si>
  <si>
    <t>便携式计算机</t>
  </si>
  <si>
    <t>分散采购</t>
  </si>
  <si>
    <t>复印机</t>
  </si>
  <si>
    <t>复印机、打印机等</t>
  </si>
  <si>
    <t>台式电脑</t>
  </si>
  <si>
    <t>专用设备购置</t>
  </si>
  <si>
    <t>交通工具购置</t>
  </si>
  <si>
    <t>商务车</t>
  </si>
  <si>
    <t>信息网络购建</t>
  </si>
  <si>
    <t>智慧侦查工作平台硬件</t>
  </si>
  <si>
    <t>信息网络购建</t>
  </si>
  <si>
    <t>智慧侦查工作平台软件</t>
  </si>
  <si>
    <t>便携式计算机、台式电脑</t>
  </si>
  <si>
    <t>电子卷宗</t>
  </si>
  <si>
    <t>台式电脑、一体机、打印机</t>
  </si>
  <si>
    <t>测谎系统、安检门等</t>
  </si>
  <si>
    <t>普通电视机设备</t>
  </si>
  <si>
    <t>空调</t>
  </si>
  <si>
    <t>物业管理费</t>
  </si>
  <si>
    <t>苏州市检察院大楼物业管理</t>
  </si>
  <si>
    <t>分散采购</t>
  </si>
  <si>
    <t>信息维护费</t>
  </si>
  <si>
    <t>软件运维服务</t>
  </si>
  <si>
    <t>政府采购支出决算表</t>
  </si>
  <si>
    <r>
      <rPr>
        <sz val="10"/>
        <color indexed="8"/>
        <rFont val="宋体"/>
        <family val="0"/>
      </rPr>
      <t>注：本表反映部门本年度按功能分类财政拨款实际支出情况。财政拨款指一般公共预算财政拨款和政府性基金预算财政拨款。根据《关于印发</t>
    </r>
    <r>
      <rPr>
        <sz val="10"/>
        <color indexed="8"/>
        <rFont val="Arial"/>
        <family val="2"/>
      </rPr>
      <t>&lt;</t>
    </r>
    <r>
      <rPr>
        <sz val="10"/>
        <color indexed="8"/>
        <rFont val="宋体"/>
        <family val="0"/>
      </rPr>
      <t>检察工作国家秘密事项定密指导意见（试行）</t>
    </r>
    <r>
      <rPr>
        <sz val="10"/>
        <color indexed="8"/>
        <rFont val="Arial"/>
        <family val="2"/>
      </rPr>
      <t>&gt;</t>
    </r>
    <r>
      <rPr>
        <sz val="10"/>
        <color indexed="8"/>
        <rFont val="宋体"/>
        <family val="0"/>
      </rPr>
      <t>的通知》（高检办字</t>
    </r>
    <r>
      <rPr>
        <sz val="10"/>
        <color indexed="8"/>
        <rFont val="Arial"/>
        <family val="2"/>
      </rPr>
      <t>[2016]81</t>
    </r>
    <r>
      <rPr>
        <sz val="10"/>
        <color indexed="8"/>
        <rFont val="宋体"/>
        <family val="0"/>
      </rPr>
      <t>号）的规定，其中项级功能科目“查办和预防职务犯罪”等涉及第</t>
    </r>
    <r>
      <rPr>
        <sz val="10"/>
        <color indexed="8"/>
        <rFont val="Arial"/>
        <family val="2"/>
      </rPr>
      <t>36</t>
    </r>
    <r>
      <rPr>
        <sz val="10"/>
        <color indexed="8"/>
        <rFont val="宋体"/>
        <family val="0"/>
      </rPr>
      <t>条规定的涉密事项，不适宜公开。</t>
    </r>
  </si>
  <si>
    <t>注：本表反映部门本年度按功能分类一般公共预算财政拨款实际支出情况。
    根据《关于印发&lt;检察工作国家秘密事项定密指导意见（试行）&gt;的通知》（高检办字[2016]81号）的规定，其中项级功能科目“查办和预防职务犯罪”等涉及第36条规定的涉密事项，不适宜公开。</t>
  </si>
  <si>
    <t>注：本表反映部门本年度按经济分类一般公共预算财政拨款基本支出明细情况。</t>
  </si>
  <si>
    <t>注：“三公”经费、会议费、培训费详细支出情况见支出情况说明。</t>
  </si>
  <si>
    <t>注：本表反映部门本年度按功能分类政府性基金预算财政拨款收支及结转和结余情况。</t>
  </si>
  <si>
    <t>注：“机关运行经费”指行政单位和参照公务员法管理的事业单位使用一般公共预算财政拨款安排的基本支出中的日常公用经费支出。</t>
  </si>
  <si>
    <t>采购金额</t>
  </si>
  <si>
    <t>按功能分类</t>
  </si>
  <si>
    <t>一般公共预
算财政拨款</t>
  </si>
  <si>
    <t>政府性基金
预算财政拨款</t>
  </si>
  <si>
    <t xml:space="preserve">   </t>
  </si>
  <si>
    <t xml:space="preserve">    </t>
  </si>
  <si>
    <t>注：1.采购组织形式为：集中采购、部门集中采购和分散采购。
    2.采购品目名称根据《政府采购品目分类目录》（财库〔2013〕189号）规定品目名称填写。
    3.“财政性资金”指纳入预算管理的资金，具体包括一般公共预算财政拨款、政府性基金预算财政拨款、财政专户管理事业收入和其他收入等。</t>
  </si>
  <si>
    <t>注：本表反映部门本年度按经济分类财政拨款基本支出明细情况。财政拨款指一般公共预算财政拨款和政府性基金预算财政拨款。</t>
  </si>
  <si>
    <r>
      <rPr>
        <sz val="10"/>
        <color indexed="8"/>
        <rFont val="宋体"/>
        <family val="0"/>
      </rPr>
      <t>注：根据《关于印发</t>
    </r>
    <r>
      <rPr>
        <sz val="10"/>
        <color indexed="8"/>
        <rFont val="Arial"/>
        <family val="2"/>
      </rPr>
      <t>&lt;</t>
    </r>
    <r>
      <rPr>
        <sz val="10"/>
        <color indexed="8"/>
        <rFont val="宋体"/>
        <family val="0"/>
      </rPr>
      <t>检察工作国家秘密事项定密指导意见（试行）</t>
    </r>
    <r>
      <rPr>
        <sz val="10"/>
        <color indexed="8"/>
        <rFont val="Arial"/>
        <family val="2"/>
      </rPr>
      <t>&gt;</t>
    </r>
    <r>
      <rPr>
        <sz val="10"/>
        <color indexed="8"/>
        <rFont val="宋体"/>
        <family val="0"/>
      </rPr>
      <t>的通知》（高检办字</t>
    </r>
    <r>
      <rPr>
        <sz val="10"/>
        <color indexed="8"/>
        <rFont val="Arial"/>
        <family val="2"/>
      </rPr>
      <t>[2016]81</t>
    </r>
    <r>
      <rPr>
        <sz val="10"/>
        <color indexed="8"/>
        <rFont val="宋体"/>
        <family val="0"/>
      </rPr>
      <t>号）的规定，其中项级功能科目“查办和预防职务犯罪”等涉及第</t>
    </r>
    <r>
      <rPr>
        <sz val="10"/>
        <color indexed="8"/>
        <rFont val="Arial"/>
        <family val="2"/>
      </rPr>
      <t>36</t>
    </r>
    <r>
      <rPr>
        <sz val="10"/>
        <color indexed="8"/>
        <rFont val="宋体"/>
        <family val="0"/>
      </rPr>
      <t>条规定的涉密事项，不适宜公开。</t>
    </r>
  </si>
  <si>
    <r>
      <rPr>
        <sz val="10"/>
        <color indexed="8"/>
        <rFont val="宋体"/>
        <family val="0"/>
      </rPr>
      <t>注：根据《关于印发</t>
    </r>
    <r>
      <rPr>
        <sz val="10"/>
        <color indexed="8"/>
        <rFont val="Arial"/>
        <family val="2"/>
      </rPr>
      <t>&lt;</t>
    </r>
    <r>
      <rPr>
        <sz val="10"/>
        <color indexed="8"/>
        <rFont val="宋体"/>
        <family val="0"/>
      </rPr>
      <t>检察工作国家秘密事项定密指导意见（试行）</t>
    </r>
    <r>
      <rPr>
        <sz val="10"/>
        <color indexed="8"/>
        <rFont val="Arial"/>
        <family val="2"/>
      </rPr>
      <t>&gt;</t>
    </r>
    <r>
      <rPr>
        <sz val="10"/>
        <color indexed="8"/>
        <rFont val="宋体"/>
        <family val="0"/>
      </rPr>
      <t>的通知》（高检办字</t>
    </r>
    <r>
      <rPr>
        <sz val="10"/>
        <color indexed="8"/>
        <rFont val="Arial"/>
        <family val="2"/>
      </rPr>
      <t>[2016]81</t>
    </r>
    <r>
      <rPr>
        <sz val="10"/>
        <color indexed="8"/>
        <rFont val="宋体"/>
        <family val="0"/>
      </rPr>
      <t>号）的规定，其中项级功能科目“查办和预防职务犯罪”等涉及第</t>
    </r>
    <r>
      <rPr>
        <sz val="10"/>
        <color indexed="8"/>
        <rFont val="Arial"/>
        <family val="2"/>
      </rPr>
      <t>36</t>
    </r>
    <r>
      <rPr>
        <sz val="10"/>
        <color indexed="8"/>
        <rFont val="宋体"/>
        <family val="0"/>
      </rPr>
      <t>条规定的涉密事项，不适宜公开。</t>
    </r>
  </si>
  <si>
    <t>同比</t>
  </si>
  <si>
    <t>同比</t>
  </si>
  <si>
    <t>同比</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</si>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</sst>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_ "/>
  </numFmts>
  <fonts count="43">
    <font>
      <sz val="10"/>
      <color indexed="8"/>
      <name val="Arial"/>
      <family val="2"/>
    </font>
    <font>
      <sz val="11"/>
      <color indexed="8"/>
      <name val="宋体"/>
      <family val="0"/>
    </font>
    <font>
      <sz val="12"/>
      <color indexed="8"/>
      <name val="宋体"/>
      <family val="0"/>
    </font>
    <font>
      <sz val="10"/>
      <color indexed="8"/>
      <name val="宋体"/>
      <family val="0"/>
    </font>
    <font>
      <sz val="11"/>
      <color indexed="8"/>
      <name val="Arial"/>
      <family val="2"/>
    </font>
    <font>
      <sz val="12"/>
      <color indexed="8"/>
      <name val="Arial"/>
      <family val="2"/>
    </font>
    <font>
      <b/>
      <sz val="11"/>
      <color indexed="8"/>
      <name val="宋体"/>
      <family val="0"/>
    </font>
    <font>
      <b/>
      <sz val="13"/>
      <color indexed="62"/>
      <name val="宋体"/>
      <family val="0"/>
    </font>
    <font>
      <sz val="11"/>
      <color indexed="16"/>
      <name val="宋体"/>
      <family val="0"/>
    </font>
    <font>
      <sz val="11"/>
      <color indexed="9"/>
      <name val="宋体"/>
      <family val="0"/>
    </font>
    <font>
      <b/>
      <sz val="15"/>
      <color indexed="62"/>
      <name val="宋体"/>
      <family val="0"/>
    </font>
    <font>
      <b/>
      <sz val="11"/>
      <color indexed="62"/>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62"/>
      <name val="宋体"/>
      <family val="0"/>
    </font>
    <font>
      <sz val="11"/>
      <color indexed="10"/>
      <name val="宋体"/>
      <family val="0"/>
    </font>
    <font>
      <sz val="9"/>
      <name val="宋体"/>
      <family val="0"/>
    </font>
    <font>
      <b/>
      <sz val="18"/>
      <color indexed="8"/>
      <name val="黑体"/>
      <family val="3"/>
    </font>
    <font>
      <sz val="12"/>
      <name val="宋体"/>
      <family val="0"/>
    </font>
    <font>
      <sz val="10"/>
      <name val="宋体"/>
      <family val="0"/>
    </font>
    <font>
      <b/>
      <sz val="10"/>
      <name val="宋体"/>
      <family val="0"/>
    </font>
    <font>
      <sz val="16"/>
      <color indexed="8"/>
      <name val="宋体"/>
      <family val="0"/>
    </font>
    <font>
      <sz val="11"/>
      <color indexed="8"/>
      <name val="黑体"/>
      <family val="3"/>
    </font>
    <font>
      <sz val="12"/>
      <color indexed="8"/>
      <name val="黑体"/>
      <family val="3"/>
    </font>
    <font>
      <sz val="10"/>
      <color indexed="8"/>
      <name val="黑体"/>
      <family val="3"/>
    </font>
    <font>
      <sz val="11"/>
      <name val="宋体"/>
      <family val="0"/>
    </font>
    <font>
      <sz val="11"/>
      <name val="黑体"/>
      <family val="3"/>
    </font>
    <font>
      <sz val="10"/>
      <name val="Arial"/>
      <family val="2"/>
    </font>
    <font>
      <b/>
      <sz val="12"/>
      <color indexed="8"/>
      <name val="宋体"/>
      <family val="0"/>
    </font>
    <font>
      <b/>
      <sz val="22"/>
      <color indexed="8"/>
      <name val="宋体"/>
      <family val="0"/>
    </font>
    <font>
      <b/>
      <sz val="22"/>
      <name val="宋体"/>
      <family val="0"/>
    </font>
    <font>
      <b/>
      <sz val="22"/>
      <color indexed="8"/>
      <name val="Cambria"/>
      <family val="0"/>
    </font>
    <font>
      <sz val="11"/>
      <color indexed="8"/>
      <name val="Calibri"/>
      <family val="0"/>
    </font>
    <font>
      <b/>
      <sz val="22"/>
      <name val="Cambria"/>
      <family val="0"/>
    </font>
    <font>
      <sz val="1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theme="0"/>
        <bgColor indexed="64"/>
      </patternFill>
    </fill>
  </fills>
  <borders count="53">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color indexed="63"/>
      </top>
      <bottom style="thin"/>
    </border>
    <border>
      <left>
        <color indexed="8"/>
      </left>
      <right style="thin">
        <color indexed="8"/>
      </right>
      <top>
        <color indexed="63"/>
      </top>
      <bottom style="thin">
        <color indexed="8"/>
      </bottom>
    </border>
    <border>
      <left/>
      <right style="thin">
        <color indexed="8"/>
      </right>
      <top style="thin">
        <color indexed="8"/>
      </top>
      <bottom style="thin">
        <color indexed="8"/>
      </bottom>
    </border>
    <border>
      <left>
        <color indexed="8"/>
      </left>
      <right style="medium"/>
      <top>
        <color indexed="63"/>
      </top>
      <bottom style="thin">
        <color indexed="8"/>
      </bottom>
    </border>
    <border>
      <left/>
      <right style="medium"/>
      <top style="thin">
        <color indexed="8"/>
      </top>
      <bottom style="thin">
        <color indexed="8"/>
      </bottom>
    </border>
    <border>
      <left/>
      <right style="thin">
        <color indexed="8"/>
      </right>
      <top style="thin">
        <color indexed="8"/>
      </top>
      <bottom style="medium"/>
    </border>
    <border>
      <left/>
      <right style="medium"/>
      <top style="thin">
        <color indexed="8"/>
      </top>
      <bottom style="mediu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color indexed="8"/>
      </right>
      <top style="medium"/>
      <bottom style="thin">
        <color indexed="8"/>
      </bottom>
    </border>
    <border>
      <left/>
      <right style="thin">
        <color indexed="8"/>
      </right>
      <top style="medium"/>
      <bottom style="thin">
        <color indexed="8"/>
      </bottom>
    </border>
    <border>
      <left/>
      <right style="thin">
        <color indexed="8"/>
      </right>
      <top style="thin">
        <color indexed="8"/>
      </top>
      <bottom/>
    </border>
    <border>
      <left/>
      <right style="medium"/>
      <top style="medium"/>
      <bottom style="thin">
        <color indexed="8"/>
      </bottom>
    </border>
    <border>
      <left/>
      <right style="medium"/>
      <top style="thin">
        <color indexed="8"/>
      </top>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color indexed="63"/>
      </bottom>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thin"/>
      <bottom style="medium"/>
    </border>
    <border>
      <left style="medium"/>
      <right style="thin"/>
      <top>
        <color indexed="63"/>
      </top>
      <bottom style="thin"/>
    </border>
    <border>
      <left>
        <color indexed="63"/>
      </left>
      <right style="thin"/>
      <top>
        <color indexed="63"/>
      </top>
      <bottom style="thin"/>
    </border>
    <border>
      <left style="medium"/>
      <right style="thin">
        <color indexed="8"/>
      </right>
      <top style="thin">
        <color indexed="8"/>
      </top>
      <bottom style="medium"/>
    </border>
    <border>
      <left style="medium"/>
      <right style="thin">
        <color indexed="8"/>
      </right>
      <top>
        <color indexed="63"/>
      </top>
      <bottom style="thin">
        <color indexed="8"/>
      </bottom>
    </border>
    <border>
      <left style="medium"/>
      <right>
        <color indexed="63"/>
      </right>
      <top style="medium"/>
      <bottom style="thin">
        <color indexed="8"/>
      </bottom>
    </border>
    <border>
      <left/>
      <right/>
      <top style="medium"/>
      <bottom style="thin">
        <color indexed="8"/>
      </bottom>
    </border>
    <border>
      <left>
        <color indexed="63"/>
      </left>
      <right style="thin"/>
      <top style="medium"/>
      <bottom style="thin">
        <color indexed="8"/>
      </bottom>
    </border>
    <border>
      <left style="thin"/>
      <right>
        <color indexed="63"/>
      </right>
      <top style="medium"/>
      <bottom style="thin"/>
    </border>
    <border>
      <left/>
      <right/>
      <top style="thin">
        <color indexed="8"/>
      </top>
      <bottom style="thin">
        <color indexed="8"/>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10" fillId="0" borderId="1" applyNumberFormat="0" applyFill="0" applyAlignment="0" applyProtection="0"/>
    <xf numFmtId="0" fontId="7"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8" fillId="10" borderId="0" applyNumberFormat="0" applyBorder="0" applyAlignment="0" applyProtection="0"/>
    <xf numFmtId="0" fontId="1" fillId="0" borderId="0">
      <alignment vertical="center"/>
      <protection/>
    </xf>
    <xf numFmtId="0" fontId="26" fillId="0" borderId="0">
      <alignment vertical="center"/>
      <protection/>
    </xf>
    <xf numFmtId="0" fontId="35" fillId="0" borderId="0" applyNumberFormat="0" applyFont="0" applyFill="0" applyBorder="0" applyAlignment="0" applyProtection="0"/>
    <xf numFmtId="0" fontId="1" fillId="0" borderId="0">
      <alignment vertical="center"/>
      <protection/>
    </xf>
    <xf numFmtId="0" fontId="26" fillId="0" borderId="0">
      <alignment vertical="center"/>
      <protection/>
    </xf>
    <xf numFmtId="0" fontId="15" fillId="0" borderId="0" applyNumberFormat="0" applyFill="0" applyBorder="0" applyAlignment="0" applyProtection="0"/>
    <xf numFmtId="0" fontId="21" fillId="6" borderId="0" applyNumberFormat="0" applyBorder="0" applyAlignment="0" applyProtection="0"/>
    <xf numFmtId="0" fontId="6"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14" fillId="11" borderId="4" applyNumberFormat="0" applyAlignment="0" applyProtection="0"/>
    <xf numFmtId="0" fontId="13" fillId="12" borderId="5" applyNumberFormat="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6"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0" fillId="13" borderId="0" applyNumberFormat="0" applyBorder="0" applyAlignment="0" applyProtection="0"/>
    <xf numFmtId="0" fontId="17" fillId="11" borderId="7" applyNumberFormat="0" applyAlignment="0" applyProtection="0"/>
    <xf numFmtId="0" fontId="12" fillId="5" borderId="4" applyNumberFormat="0" applyAlignment="0" applyProtection="0"/>
    <xf numFmtId="0" fontId="19" fillId="0" borderId="0" applyNumberForma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8" borderId="0" applyNumberFormat="0" applyBorder="0" applyAlignment="0" applyProtection="0"/>
    <xf numFmtId="0" fontId="1" fillId="3" borderId="8" applyNumberFormat="0" applyFont="0" applyAlignment="0" applyProtection="0"/>
  </cellStyleXfs>
  <cellXfs count="328">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9" xfId="0" applyBorder="1" applyAlignment="1">
      <alignment/>
    </xf>
    <xf numFmtId="0" fontId="5" fillId="0" borderId="0" xfId="0" applyFont="1" applyAlignment="1">
      <alignment/>
    </xf>
    <xf numFmtId="0" fontId="4"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0" fontId="27" fillId="11" borderId="0" xfId="41" applyFont="1" applyFill="1" applyAlignment="1">
      <alignment horizontal="right" vertical="center"/>
      <protection/>
    </xf>
    <xf numFmtId="0" fontId="3" fillId="11" borderId="0" xfId="41" applyFont="1" applyFill="1" applyAlignment="1">
      <alignment horizontal="right" vertical="center"/>
      <protection/>
    </xf>
    <xf numFmtId="0" fontId="3" fillId="11" borderId="0" xfId="41" applyFont="1" applyFill="1" applyAlignment="1">
      <alignment horizontal="left" vertical="center"/>
      <protection/>
    </xf>
    <xf numFmtId="176" fontId="27" fillId="0" borderId="10" xfId="41" applyNumberFormat="1" applyFont="1" applyFill="1" applyBorder="1" applyAlignment="1" quotePrefix="1">
      <alignment horizontal="left" vertical="center"/>
      <protection/>
    </xf>
    <xf numFmtId="43" fontId="27" fillId="0" borderId="9" xfId="55" applyFont="1" applyFill="1" applyBorder="1" applyAlignment="1">
      <alignment horizontal="right" vertical="center"/>
    </xf>
    <xf numFmtId="176" fontId="27" fillId="11" borderId="10" xfId="41" applyNumberFormat="1" applyFont="1" applyFill="1" applyBorder="1" applyAlignment="1" quotePrefix="1">
      <alignment horizontal="left" vertical="center"/>
      <protection/>
    </xf>
    <xf numFmtId="176" fontId="27" fillId="0" borderId="10" xfId="41" applyNumberFormat="1" applyFont="1" applyFill="1" applyBorder="1" applyAlignment="1">
      <alignment horizontal="left" vertical="center"/>
      <protection/>
    </xf>
    <xf numFmtId="43" fontId="27" fillId="0" borderId="9" xfId="55" applyFont="1" applyFill="1" applyBorder="1" applyAlignment="1">
      <alignment horizontal="left" vertical="center"/>
    </xf>
    <xf numFmtId="176" fontId="28" fillId="0" borderId="10" xfId="41" applyNumberFormat="1" applyFont="1" applyFill="1" applyBorder="1" applyAlignment="1" quotePrefix="1">
      <alignment horizontal="center" vertical="center"/>
      <protection/>
    </xf>
    <xf numFmtId="4" fontId="1" fillId="0" borderId="9" xfId="0" applyNumberFormat="1" applyFont="1" applyBorder="1" applyAlignment="1">
      <alignment horizontal="right" vertical="center" shrinkToFit="1"/>
    </xf>
    <xf numFmtId="4" fontId="1" fillId="0" borderId="9" xfId="0" applyNumberFormat="1" applyFont="1" applyBorder="1" applyAlignment="1">
      <alignment horizontal="right" vertical="center" shrinkToFit="1"/>
    </xf>
    <xf numFmtId="0" fontId="25" fillId="0" borderId="0" xfId="41" applyFont="1" applyFill="1" applyAlignment="1">
      <alignment horizontal="center" vertical="center"/>
      <protection/>
    </xf>
    <xf numFmtId="176" fontId="28" fillId="11" borderId="9" xfId="41" applyNumberFormat="1" applyFont="1" applyFill="1" applyBorder="1" applyAlignment="1">
      <alignment horizontal="center" vertical="center"/>
      <protection/>
    </xf>
    <xf numFmtId="0" fontId="3" fillId="0" borderId="9" xfId="0" applyFont="1" applyBorder="1" applyAlignment="1">
      <alignment horizontal="right"/>
    </xf>
    <xf numFmtId="0" fontId="27" fillId="0" borderId="9" xfId="0" applyFont="1" applyBorder="1" applyAlignment="1">
      <alignment horizontal="right"/>
    </xf>
    <xf numFmtId="43" fontId="3" fillId="0" borderId="9" xfId="55" applyFont="1" applyBorder="1" applyAlignment="1">
      <alignment horizontal="right" vertical="center" shrinkToFit="1"/>
    </xf>
    <xf numFmtId="0" fontId="3" fillId="0" borderId="9" xfId="0" applyFont="1" applyBorder="1" applyAlignment="1">
      <alignment/>
    </xf>
    <xf numFmtId="176" fontId="27" fillId="11" borderId="9" xfId="41" applyNumberFormat="1" applyFont="1" applyFill="1" applyBorder="1" applyAlignment="1" quotePrefix="1">
      <alignment horizontal="left" vertical="center"/>
      <protection/>
    </xf>
    <xf numFmtId="176" fontId="27" fillId="0" borderId="9" xfId="41" applyNumberFormat="1" applyFont="1" applyFill="1" applyBorder="1" applyAlignment="1" quotePrefix="1">
      <alignment horizontal="left" vertical="center"/>
      <protection/>
    </xf>
    <xf numFmtId="176" fontId="27" fillId="0" borderId="9" xfId="41" applyNumberFormat="1" applyFont="1" applyFill="1" applyBorder="1" applyAlignment="1">
      <alignment horizontal="left" vertical="center"/>
      <protection/>
    </xf>
    <xf numFmtId="176" fontId="27" fillId="0" borderId="10" xfId="41" applyNumberFormat="1" applyFont="1" applyFill="1" applyBorder="1" applyAlignment="1">
      <alignment horizontal="left" vertical="center"/>
      <protection/>
    </xf>
    <xf numFmtId="176" fontId="28" fillId="11" borderId="11" xfId="41" applyNumberFormat="1" applyFont="1" applyFill="1" applyBorder="1" applyAlignment="1" quotePrefix="1">
      <alignment horizontal="center" vertical="center"/>
      <protection/>
    </xf>
    <xf numFmtId="0" fontId="3" fillId="11" borderId="0" xfId="41" applyFont="1" applyFill="1" applyAlignment="1">
      <alignment horizontal="right" vertical="center"/>
      <protection/>
    </xf>
    <xf numFmtId="0" fontId="25" fillId="0" borderId="0" xfId="41" applyFont="1" applyFill="1" applyAlignment="1">
      <alignment horizontal="center" vertical="center"/>
      <protection/>
    </xf>
    <xf numFmtId="4" fontId="1" fillId="0" borderId="9" xfId="0" applyNumberFormat="1" applyFont="1" applyFill="1" applyBorder="1" applyAlignment="1">
      <alignment horizontal="right" vertical="center" shrinkToFit="1"/>
    </xf>
    <xf numFmtId="4" fontId="1" fillId="0" borderId="9" xfId="0" applyNumberFormat="1" applyFont="1" applyFill="1" applyBorder="1" applyAlignment="1">
      <alignment horizontal="right" vertical="center" shrinkToFit="1"/>
    </xf>
    <xf numFmtId="4" fontId="6" fillId="0" borderId="9" xfId="0" applyNumberFormat="1" applyFont="1" applyFill="1" applyBorder="1" applyAlignment="1">
      <alignment horizontal="right" vertical="center" shrinkToFit="1"/>
    </xf>
    <xf numFmtId="0" fontId="6" fillId="0" borderId="9" xfId="0" applyFont="1" applyFill="1" applyBorder="1" applyAlignment="1">
      <alignment horizontal="left" vertical="center" shrinkToFit="1"/>
    </xf>
    <xf numFmtId="0" fontId="1" fillId="0" borderId="9" xfId="0" applyFont="1" applyBorder="1" applyAlignment="1">
      <alignment horizontal="left" vertical="center" shrinkToFit="1"/>
    </xf>
    <xf numFmtId="0" fontId="1" fillId="0" borderId="9" xfId="0" applyFont="1" applyBorder="1" applyAlignment="1">
      <alignment horizontal="left" vertical="center" shrinkToFit="1"/>
    </xf>
    <xf numFmtId="0" fontId="6" fillId="0" borderId="9" xfId="0" applyFont="1" applyBorder="1" applyAlignment="1">
      <alignment horizontal="left" vertical="center" shrinkToFit="1"/>
    </xf>
    <xf numFmtId="4" fontId="6" fillId="0" borderId="9" xfId="0" applyNumberFormat="1" applyFont="1" applyBorder="1" applyAlignment="1">
      <alignment horizontal="right" vertical="center" shrinkToFit="1"/>
    </xf>
    <xf numFmtId="4" fontId="1" fillId="0" borderId="12" xfId="0" applyNumberFormat="1" applyFont="1" applyFill="1" applyBorder="1" applyAlignment="1">
      <alignment horizontal="right" vertical="center" shrinkToFit="1"/>
    </xf>
    <xf numFmtId="4" fontId="1" fillId="0" borderId="12" xfId="0" applyNumberFormat="1" applyFont="1" applyBorder="1" applyAlignment="1">
      <alignment horizontal="right" vertical="center" shrinkToFit="1"/>
    </xf>
    <xf numFmtId="4" fontId="6" fillId="0" borderId="12" xfId="0" applyNumberFormat="1" applyFont="1" applyBorder="1" applyAlignment="1">
      <alignment horizontal="right" vertical="center" shrinkToFit="1"/>
    </xf>
    <xf numFmtId="4" fontId="1" fillId="0" borderId="12" xfId="0" applyNumberFormat="1" applyFont="1" applyBorder="1" applyAlignment="1">
      <alignment horizontal="right" vertical="center" shrinkToFit="1"/>
    </xf>
    <xf numFmtId="0" fontId="1" fillId="0" borderId="13" xfId="0" applyFont="1" applyBorder="1" applyAlignment="1">
      <alignment horizontal="left" vertical="center" shrinkToFit="1"/>
    </xf>
    <xf numFmtId="4" fontId="1" fillId="0" borderId="13" xfId="0" applyNumberFormat="1" applyFont="1" applyBorder="1" applyAlignment="1">
      <alignment horizontal="right" vertical="center" shrinkToFit="1"/>
    </xf>
    <xf numFmtId="4" fontId="1" fillId="0" borderId="13" xfId="0" applyNumberFormat="1" applyFont="1" applyBorder="1" applyAlignment="1">
      <alignment horizontal="right" vertical="center" shrinkToFit="1"/>
    </xf>
    <xf numFmtId="4" fontId="1" fillId="0" borderId="14" xfId="0" applyNumberFormat="1" applyFont="1" applyBorder="1" applyAlignment="1">
      <alignment horizontal="right" vertical="center" shrinkToFit="1"/>
    </xf>
    <xf numFmtId="0" fontId="1" fillId="0" borderId="9" xfId="0" applyFont="1" applyFill="1" applyBorder="1" applyAlignment="1">
      <alignment horizontal="center" vertical="center" shrinkToFit="1"/>
    </xf>
    <xf numFmtId="4" fontId="1" fillId="0" borderId="12" xfId="0" applyNumberFormat="1" applyFont="1" applyFill="1" applyBorder="1" applyAlignment="1">
      <alignment horizontal="right" vertical="center" shrinkToFit="1"/>
    </xf>
    <xf numFmtId="4" fontId="1" fillId="0" borderId="9" xfId="0" applyNumberFormat="1" applyFont="1" applyBorder="1" applyAlignment="1">
      <alignment horizontal="right" vertical="center" shrinkToFit="1"/>
    </xf>
    <xf numFmtId="4" fontId="1" fillId="0" borderId="12" xfId="0" applyNumberFormat="1" applyFont="1" applyFill="1" applyBorder="1" applyAlignment="1">
      <alignment horizontal="right" vertical="center" shrinkToFit="1"/>
    </xf>
    <xf numFmtId="0" fontId="1" fillId="0" borderId="9" xfId="0" applyFont="1" applyFill="1" applyBorder="1" applyAlignment="1">
      <alignment horizontal="right" vertical="center" shrinkToFit="1"/>
    </xf>
    <xf numFmtId="4" fontId="1" fillId="0" borderId="12" xfId="0" applyNumberFormat="1" applyFont="1" applyFill="1" applyBorder="1" applyAlignment="1">
      <alignment horizontal="right" vertical="center" shrinkToFit="1"/>
    </xf>
    <xf numFmtId="4" fontId="1" fillId="0" borderId="14" xfId="0" applyNumberFormat="1" applyFont="1" applyFill="1" applyBorder="1" applyAlignment="1">
      <alignment horizontal="right" vertical="center" shrinkToFit="1"/>
    </xf>
    <xf numFmtId="0" fontId="1" fillId="0" borderId="0" xfId="0" applyFont="1" applyBorder="1" applyAlignment="1">
      <alignment horizontal="left" vertical="center" shrinkToFit="1"/>
    </xf>
    <xf numFmtId="4" fontId="1" fillId="0" borderId="0" xfId="0" applyNumberFormat="1" applyFont="1" applyBorder="1" applyAlignment="1">
      <alignment horizontal="right" vertical="center" shrinkToFit="1"/>
    </xf>
    <xf numFmtId="0" fontId="1" fillId="0" borderId="0" xfId="0" applyFont="1" applyBorder="1" applyAlignment="1">
      <alignment horizontal="right" vertical="center" shrinkToFit="1"/>
    </xf>
    <xf numFmtId="0" fontId="2" fillId="0" borderId="0" xfId="0" applyFont="1" applyFill="1" applyAlignment="1">
      <alignment/>
    </xf>
    <xf numFmtId="0" fontId="0" fillId="0" borderId="0" xfId="0" applyFill="1" applyAlignment="1">
      <alignment/>
    </xf>
    <xf numFmtId="0" fontId="1" fillId="0" borderId="9" xfId="0" applyFont="1" applyFill="1" applyBorder="1" applyAlignment="1">
      <alignment horizontal="center" vertical="center" shrinkToFit="1"/>
    </xf>
    <xf numFmtId="0" fontId="29" fillId="0" borderId="0" xfId="0" applyFont="1" applyFill="1" applyAlignment="1">
      <alignment horizontal="center"/>
    </xf>
    <xf numFmtId="0" fontId="3" fillId="0" borderId="0" xfId="0" applyFont="1" applyFill="1" applyAlignment="1">
      <alignment horizontal="center"/>
    </xf>
    <xf numFmtId="0" fontId="1" fillId="0" borderId="9" xfId="0" applyFont="1" applyFill="1" applyBorder="1" applyAlignment="1">
      <alignment horizontal="center" vertical="center" wrapText="1" shrinkToFit="1"/>
    </xf>
    <xf numFmtId="0" fontId="0" fillId="0" borderId="9" xfId="0" applyFill="1" applyBorder="1" applyAlignment="1">
      <alignment/>
    </xf>
    <xf numFmtId="0" fontId="1" fillId="0" borderId="9" xfId="0" applyFont="1" applyFill="1" applyBorder="1" applyAlignment="1">
      <alignment horizontal="left" vertical="center" shrinkToFit="1"/>
    </xf>
    <xf numFmtId="0" fontId="3" fillId="11" borderId="0" xfId="41" applyFont="1" applyFill="1" applyAlignment="1">
      <alignment horizontal="right" vertical="center"/>
      <protection/>
    </xf>
    <xf numFmtId="4" fontId="1" fillId="0" borderId="9" xfId="0" applyNumberFormat="1" applyFont="1" applyBorder="1" applyAlignment="1">
      <alignment horizontal="right" vertical="center" shrinkToFit="1"/>
    </xf>
    <xf numFmtId="0" fontId="3" fillId="11" borderId="0" xfId="41" applyFont="1" applyFill="1" applyAlignment="1">
      <alignment horizontal="right" vertical="center"/>
      <protection/>
    </xf>
    <xf numFmtId="0" fontId="3" fillId="0" borderId="0" xfId="0" applyFont="1" applyAlignment="1">
      <alignment/>
    </xf>
    <xf numFmtId="0" fontId="0" fillId="0" borderId="0" xfId="0" applyBorder="1" applyAlignment="1">
      <alignment/>
    </xf>
    <xf numFmtId="0" fontId="39" fillId="0" borderId="0" xfId="0" applyFont="1" applyAlignment="1">
      <alignment/>
    </xf>
    <xf numFmtId="0" fontId="40" fillId="0" borderId="9" xfId="0" applyFont="1" applyBorder="1" applyAlignment="1">
      <alignment horizontal="center" vertical="center"/>
    </xf>
    <xf numFmtId="0" fontId="1" fillId="11" borderId="0" xfId="41" applyFont="1" applyFill="1" applyAlignment="1">
      <alignment horizontal="right" vertical="center"/>
      <protection/>
    </xf>
    <xf numFmtId="0" fontId="40" fillId="0" borderId="10" xfId="0" applyFont="1" applyBorder="1" applyAlignment="1">
      <alignment horizontal="center" vertical="center"/>
    </xf>
    <xf numFmtId="0" fontId="40" fillId="0" borderId="12" xfId="0" applyFont="1" applyBorder="1" applyAlignment="1">
      <alignment horizontal="center" vertical="center"/>
    </xf>
    <xf numFmtId="0" fontId="40" fillId="0" borderId="0" xfId="0" applyFont="1" applyBorder="1" applyAlignment="1">
      <alignment horizontal="center" vertical="center"/>
    </xf>
    <xf numFmtId="0" fontId="40" fillId="0" borderId="15" xfId="0" applyFont="1" applyBorder="1" applyAlignment="1">
      <alignment horizontal="center" vertical="center"/>
    </xf>
    <xf numFmtId="0" fontId="40" fillId="0" borderId="13" xfId="0" applyFont="1" applyBorder="1" applyAlignment="1">
      <alignment horizontal="center" vertical="center"/>
    </xf>
    <xf numFmtId="0" fontId="40" fillId="0" borderId="14" xfId="0" applyFont="1" applyBorder="1" applyAlignment="1">
      <alignment horizontal="center" vertical="center"/>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0" fillId="0" borderId="9" xfId="0" applyFont="1" applyBorder="1" applyAlignment="1">
      <alignment horizontal="center" vertical="center" wrapText="1"/>
    </xf>
    <xf numFmtId="0" fontId="2" fillId="0" borderId="0" xfId="0" applyFont="1" applyAlignment="1">
      <alignment/>
    </xf>
    <xf numFmtId="0" fontId="1" fillId="0" borderId="16" xfId="0" applyFont="1" applyFill="1" applyBorder="1" applyAlignment="1">
      <alignment horizontal="center" vertical="center" shrinkToFit="1"/>
    </xf>
    <xf numFmtId="4" fontId="1" fillId="0" borderId="17" xfId="0" applyNumberFormat="1" applyFont="1" applyFill="1" applyBorder="1" applyAlignment="1">
      <alignment horizontal="right" vertical="center" shrinkToFit="1"/>
    </xf>
    <xf numFmtId="0" fontId="1" fillId="0" borderId="17" xfId="0" applyFont="1" applyBorder="1" applyAlignment="1">
      <alignment horizontal="left" vertical="center" shrinkToFit="1"/>
    </xf>
    <xf numFmtId="4" fontId="1" fillId="0" borderId="17" xfId="0" applyNumberFormat="1" applyFont="1" applyBorder="1" applyAlignment="1">
      <alignment horizontal="right" vertical="center" shrinkToFit="1"/>
    </xf>
    <xf numFmtId="0" fontId="1" fillId="0" borderId="16" xfId="0" applyFont="1" applyBorder="1" applyAlignment="1">
      <alignment horizontal="left" vertical="center" shrinkToFit="1"/>
    </xf>
    <xf numFmtId="0" fontId="3" fillId="0" borderId="0" xfId="0" applyFont="1" applyBorder="1" applyAlignment="1">
      <alignment/>
    </xf>
    <xf numFmtId="0" fontId="1" fillId="0" borderId="18" xfId="0" applyFont="1" applyFill="1" applyBorder="1" applyAlignment="1">
      <alignment horizontal="center" vertical="center" shrinkToFit="1"/>
    </xf>
    <xf numFmtId="4" fontId="1" fillId="0" borderId="19" xfId="0" applyNumberFormat="1" applyFont="1" applyFill="1" applyBorder="1" applyAlignment="1">
      <alignment horizontal="right" vertical="center" shrinkToFit="1"/>
    </xf>
    <xf numFmtId="4" fontId="1" fillId="0" borderId="19" xfId="0" applyNumberFormat="1" applyFont="1" applyBorder="1" applyAlignment="1">
      <alignment horizontal="right" vertical="center" shrinkToFit="1"/>
    </xf>
    <xf numFmtId="0" fontId="1" fillId="0" borderId="20" xfId="0" applyFont="1" applyBorder="1" applyAlignment="1">
      <alignment horizontal="left" vertical="center" shrinkToFit="1"/>
    </xf>
    <xf numFmtId="4" fontId="1" fillId="0" borderId="20" xfId="0" applyNumberFormat="1" applyFont="1" applyBorder="1" applyAlignment="1">
      <alignment horizontal="right" vertical="center" shrinkToFit="1"/>
    </xf>
    <xf numFmtId="4" fontId="1" fillId="0" borderId="21" xfId="0" applyNumberFormat="1" applyFont="1" applyBorder="1" applyAlignment="1">
      <alignment horizontal="right" vertical="center" shrinkToFit="1"/>
    </xf>
    <xf numFmtId="0" fontId="33" fillId="0" borderId="0" xfId="44" applyFont="1" applyAlignment="1">
      <alignment vertical="center" wrapText="1"/>
      <protection/>
    </xf>
    <xf numFmtId="0" fontId="33" fillId="0" borderId="0" xfId="44" applyFont="1" applyAlignment="1">
      <alignment horizontal="center" vertical="center" wrapText="1"/>
      <protection/>
    </xf>
    <xf numFmtId="0" fontId="34" fillId="0" borderId="9" xfId="44" applyFont="1" applyBorder="1" applyAlignment="1">
      <alignment horizontal="center" vertical="center" wrapText="1"/>
      <protection/>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3" fillId="0" borderId="0" xfId="43" applyFont="1" applyAlignment="1">
      <alignment horizontal="center" vertical="center"/>
      <protection/>
    </xf>
    <xf numFmtId="0" fontId="1" fillId="0" borderId="0" xfId="43" applyFont="1">
      <alignment vertical="center"/>
      <protection/>
    </xf>
    <xf numFmtId="0" fontId="33" fillId="0" borderId="9" xfId="42" applyFont="1" applyBorder="1" applyAlignment="1">
      <alignment horizontal="center" vertical="center"/>
    </xf>
    <xf numFmtId="0" fontId="33" fillId="0" borderId="9" xfId="42" applyFont="1" applyBorder="1" applyAlignment="1">
      <alignment horizontal="left" vertical="center"/>
    </xf>
    <xf numFmtId="182" fontId="33" fillId="0" borderId="9" xfId="42" applyNumberFormat="1" applyFont="1" applyBorder="1" applyAlignment="1">
      <alignment horizontal="left" vertical="center"/>
    </xf>
    <xf numFmtId="177" fontId="33" fillId="0" borderId="9" xfId="42" applyNumberFormat="1" applyFont="1" applyBorder="1" applyAlignment="1">
      <alignment horizontal="right" vertical="center"/>
    </xf>
    <xf numFmtId="0" fontId="1" fillId="0" borderId="9" xfId="0" applyFont="1" applyBorder="1" applyAlignment="1">
      <alignment/>
    </xf>
    <xf numFmtId="0" fontId="33" fillId="0" borderId="9" xfId="0" applyFont="1" applyBorder="1" applyAlignment="1">
      <alignment/>
    </xf>
    <xf numFmtId="0" fontId="3" fillId="0" borderId="0" xfId="0" applyFont="1" applyAlignment="1">
      <alignment/>
    </xf>
    <xf numFmtId="0" fontId="4" fillId="0" borderId="0" xfId="0" applyFont="1" applyAlignment="1">
      <alignment horizontal="left" wrapText="1"/>
    </xf>
    <xf numFmtId="4" fontId="6" fillId="0" borderId="9" xfId="0" applyNumberFormat="1" applyFont="1" applyBorder="1" applyAlignment="1">
      <alignment horizontal="right" vertical="center" shrinkToFit="1"/>
    </xf>
    <xf numFmtId="0" fontId="1" fillId="0" borderId="9" xfId="0" applyFont="1" applyBorder="1" applyAlignment="1">
      <alignment/>
    </xf>
    <xf numFmtId="0" fontId="1" fillId="0" borderId="9" xfId="0" applyFont="1" applyFill="1" applyBorder="1" applyAlignment="1">
      <alignment/>
    </xf>
    <xf numFmtId="0" fontId="1" fillId="18" borderId="9" xfId="0" applyFont="1" applyFill="1" applyBorder="1" applyAlignment="1">
      <alignment/>
    </xf>
    <xf numFmtId="0" fontId="1" fillId="0" borderId="22" xfId="0" applyFont="1" applyBorder="1" applyAlignment="1">
      <alignment/>
    </xf>
    <xf numFmtId="0" fontId="1" fillId="0" borderId="0" xfId="0" applyFont="1" applyBorder="1" applyAlignment="1">
      <alignment/>
    </xf>
    <xf numFmtId="0" fontId="1" fillId="0" borderId="0" xfId="0" applyFont="1" applyFill="1" applyBorder="1" applyAlignment="1">
      <alignment/>
    </xf>
    <xf numFmtId="0" fontId="0" fillId="0" borderId="0" xfId="0" applyBorder="1" applyAlignment="1">
      <alignment vertical="center"/>
    </xf>
    <xf numFmtId="0" fontId="1" fillId="18" borderId="0" xfId="0" applyFont="1" applyFill="1" applyBorder="1" applyAlignment="1">
      <alignment/>
    </xf>
    <xf numFmtId="0" fontId="1" fillId="0" borderId="23" xfId="0" applyFont="1" applyBorder="1" applyAlignment="1">
      <alignment/>
    </xf>
    <xf numFmtId="0" fontId="0" fillId="0" borderId="0" xfId="0" applyBorder="1" applyAlignment="1">
      <alignment/>
    </xf>
    <xf numFmtId="4" fontId="1" fillId="0" borderId="0" xfId="0" applyNumberFormat="1" applyFont="1" applyFill="1" applyBorder="1" applyAlignment="1">
      <alignment horizontal="right" vertical="center" shrinkToFit="1"/>
    </xf>
    <xf numFmtId="0" fontId="3" fillId="0" borderId="0" xfId="0" applyFont="1" applyFill="1" applyAlignment="1">
      <alignment/>
    </xf>
    <xf numFmtId="0" fontId="3" fillId="0" borderId="0" xfId="0" applyFont="1" applyFill="1" applyAlignment="1">
      <alignment/>
    </xf>
    <xf numFmtId="0" fontId="3" fillId="0" borderId="0" xfId="0" applyFont="1" applyAlignment="1">
      <alignment/>
    </xf>
    <xf numFmtId="0" fontId="0" fillId="0" borderId="0" xfId="0" applyAlignment="1">
      <alignment vertical="top"/>
    </xf>
    <xf numFmtId="0" fontId="34" fillId="11" borderId="9" xfId="42"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3" fillId="0" borderId="0" xfId="0" applyFont="1" applyBorder="1" applyAlignment="1">
      <alignment/>
    </xf>
    <xf numFmtId="0" fontId="3" fillId="0" borderId="0" xfId="0" applyFont="1" applyBorder="1" applyAlignment="1">
      <alignment horizontal="right"/>
    </xf>
    <xf numFmtId="0" fontId="27" fillId="0" borderId="0" xfId="0" applyFont="1" applyBorder="1" applyAlignment="1">
      <alignment horizontal="right"/>
    </xf>
    <xf numFmtId="176" fontId="28" fillId="11" borderId="10" xfId="41" applyNumberFormat="1" applyFont="1" applyFill="1" applyBorder="1" applyAlignment="1" quotePrefix="1">
      <alignment horizontal="center" vertical="center"/>
      <protection/>
    </xf>
    <xf numFmtId="176" fontId="28" fillId="11" borderId="12" xfId="41" applyNumberFormat="1" applyFont="1" applyFill="1" applyBorder="1" applyAlignment="1">
      <alignment horizontal="center" vertical="center"/>
      <protection/>
    </xf>
    <xf numFmtId="0" fontId="3" fillId="0" borderId="12" xfId="0" applyFont="1" applyBorder="1" applyAlignment="1">
      <alignment horizontal="right"/>
    </xf>
    <xf numFmtId="176" fontId="27" fillId="11" borderId="10" xfId="41" applyNumberFormat="1" applyFont="1" applyFill="1" applyBorder="1" applyAlignment="1">
      <alignment horizontal="left" vertical="center"/>
      <protection/>
    </xf>
    <xf numFmtId="0" fontId="0" fillId="0" borderId="10" xfId="0" applyBorder="1" applyAlignment="1">
      <alignment/>
    </xf>
    <xf numFmtId="0" fontId="27" fillId="0" borderId="10" xfId="41" applyFont="1" applyBorder="1" applyAlignment="1">
      <alignment horizontal="right" vertical="center"/>
      <protection/>
    </xf>
    <xf numFmtId="0" fontId="0" fillId="0" borderId="12" xfId="0" applyBorder="1" applyAlignment="1">
      <alignment/>
    </xf>
    <xf numFmtId="0" fontId="3" fillId="0" borderId="13" xfId="0" applyFont="1" applyBorder="1" applyAlignment="1">
      <alignment horizontal="right"/>
    </xf>
    <xf numFmtId="0" fontId="3" fillId="0" borderId="14" xfId="0" applyFont="1" applyBorder="1" applyAlignment="1">
      <alignment horizontal="right"/>
    </xf>
    <xf numFmtId="0" fontId="1" fillId="0" borderId="9" xfId="0" applyFont="1" applyFill="1" applyBorder="1" applyAlignment="1">
      <alignment horizontal="left" vertical="center"/>
    </xf>
    <xf numFmtId="4" fontId="1" fillId="0" borderId="9" xfId="0" applyNumberFormat="1" applyFont="1" applyFill="1" applyBorder="1" applyAlignment="1">
      <alignment horizontal="right" vertical="center" shrinkToFit="1"/>
    </xf>
    <xf numFmtId="0" fontId="1" fillId="0" borderId="9" xfId="0" applyFont="1" applyFill="1" applyBorder="1" applyAlignment="1">
      <alignment horizontal="right" vertical="center" shrinkToFit="1"/>
    </xf>
    <xf numFmtId="0" fontId="1" fillId="0" borderId="9" xfId="0" applyFont="1" applyFill="1" applyBorder="1" applyAlignment="1">
      <alignment horizontal="left" vertical="center" shrinkToFit="1"/>
    </xf>
    <xf numFmtId="0" fontId="6"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4" fontId="1" fillId="0" borderId="13" xfId="0" applyNumberFormat="1" applyFont="1" applyFill="1" applyBorder="1" applyAlignment="1">
      <alignment horizontal="right" vertical="center" shrinkToFit="1"/>
    </xf>
    <xf numFmtId="0" fontId="6" fillId="0" borderId="13" xfId="0" applyFont="1" applyFill="1" applyBorder="1" applyAlignment="1">
      <alignment horizontal="center" vertical="center"/>
    </xf>
    <xf numFmtId="0" fontId="1" fillId="0" borderId="12" xfId="0" applyFont="1" applyFill="1" applyBorder="1" applyAlignment="1">
      <alignment horizontal="center" vertical="center" wrapText="1" shrinkToFit="1"/>
    </xf>
    <xf numFmtId="4" fontId="1" fillId="0" borderId="12" xfId="0" applyNumberFormat="1" applyFont="1" applyBorder="1" applyAlignment="1">
      <alignment horizontal="right" vertical="center" shrinkToFit="1"/>
    </xf>
    <xf numFmtId="4" fontId="6" fillId="0" borderId="12" xfId="0" applyNumberFormat="1" applyFont="1" applyFill="1" applyBorder="1" applyAlignment="1">
      <alignment horizontal="right" vertical="center" shrinkToFit="1"/>
    </xf>
    <xf numFmtId="0" fontId="0" fillId="0" borderId="9" xfId="0" applyFont="1" applyFill="1" applyBorder="1" applyAlignment="1">
      <alignment/>
    </xf>
    <xf numFmtId="4" fontId="0" fillId="0" borderId="9" xfId="0" applyNumberFormat="1" applyFont="1" applyFill="1" applyBorder="1" applyAlignment="1">
      <alignment horizontal="right" vertical="center" shrinkToFit="1"/>
    </xf>
    <xf numFmtId="0" fontId="0" fillId="0" borderId="12" xfId="0" applyFont="1" applyFill="1" applyBorder="1" applyAlignment="1">
      <alignment/>
    </xf>
    <xf numFmtId="0" fontId="3" fillId="0" borderId="9" xfId="0" applyFont="1" applyFill="1" applyBorder="1" applyAlignment="1">
      <alignment/>
    </xf>
    <xf numFmtId="4" fontId="0" fillId="0" borderId="12" xfId="0" applyNumberFormat="1" applyFont="1" applyFill="1" applyBorder="1" applyAlignment="1">
      <alignment horizontal="right" vertical="center" shrinkToFit="1"/>
    </xf>
    <xf numFmtId="0" fontId="3" fillId="0" borderId="9" xfId="0" applyFont="1" applyFill="1" applyBorder="1" applyAlignment="1">
      <alignment/>
    </xf>
    <xf numFmtId="0" fontId="3" fillId="0" borderId="13"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 fillId="0" borderId="0" xfId="0" applyFont="1" applyFill="1" applyBorder="1" applyAlignment="1">
      <alignment/>
    </xf>
    <xf numFmtId="0" fontId="1" fillId="0" borderId="12" xfId="0" applyFont="1" applyFill="1" applyBorder="1" applyAlignment="1">
      <alignment horizontal="center" vertical="center" shrinkToFit="1"/>
    </xf>
    <xf numFmtId="0" fontId="34" fillId="0" borderId="10" xfId="44" applyFont="1" applyBorder="1" applyAlignment="1">
      <alignment horizontal="center" vertical="center" wrapText="1"/>
      <protection/>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xf>
    <xf numFmtId="4" fontId="1" fillId="0" borderId="0" xfId="0" applyNumberFormat="1" applyFont="1" applyBorder="1" applyAlignment="1">
      <alignment horizontal="right" vertical="center" shrinkToFit="1"/>
    </xf>
    <xf numFmtId="0" fontId="36" fillId="0" borderId="9" xfId="0" applyFont="1" applyFill="1" applyBorder="1" applyAlignment="1">
      <alignment horizontal="center" vertical="center" wrapText="1"/>
    </xf>
    <xf numFmtId="0" fontId="36" fillId="0" borderId="9" xfId="0" applyFont="1" applyFill="1" applyBorder="1" applyAlignment="1">
      <alignment horizontal="center" vertical="center"/>
    </xf>
    <xf numFmtId="0" fontId="36" fillId="0" borderId="12" xfId="0" applyFont="1" applyFill="1" applyBorder="1" applyAlignment="1">
      <alignment horizontal="center" vertical="center" wrapText="1"/>
    </xf>
    <xf numFmtId="0" fontId="0" fillId="0" borderId="0" xfId="0" applyAlignment="1">
      <alignment vertical="top" wrapText="1"/>
    </xf>
    <xf numFmtId="0" fontId="1" fillId="0" borderId="0" xfId="0" applyFont="1" applyBorder="1" applyAlignment="1">
      <alignment vertical="center" shrinkToFit="1"/>
    </xf>
    <xf numFmtId="0" fontId="40" fillId="0" borderId="9" xfId="0" applyFont="1" applyBorder="1" applyAlignment="1">
      <alignment horizontal="center" vertical="center"/>
    </xf>
    <xf numFmtId="0" fontId="40" fillId="0" borderId="13" xfId="0" applyFont="1" applyBorder="1" applyAlignment="1">
      <alignment horizontal="center" vertical="center"/>
    </xf>
    <xf numFmtId="10" fontId="40" fillId="0" borderId="24" xfId="0" applyNumberFormat="1" applyFont="1" applyBorder="1" applyAlignment="1">
      <alignment horizontal="center" vertical="center"/>
    </xf>
    <xf numFmtId="9" fontId="40" fillId="0" borderId="9" xfId="0" applyNumberFormat="1" applyFont="1" applyBorder="1" applyAlignment="1">
      <alignment horizontal="center" vertical="center"/>
    </xf>
    <xf numFmtId="10" fontId="40" fillId="0" borderId="9" xfId="0" applyNumberFormat="1" applyFont="1" applyBorder="1" applyAlignment="1">
      <alignment horizontal="center" vertical="center"/>
    </xf>
    <xf numFmtId="176" fontId="28" fillId="11" borderId="25" xfId="41" applyNumberFormat="1" applyFont="1" applyFill="1" applyBorder="1" applyAlignment="1">
      <alignment horizontal="center" vertical="center"/>
      <protection/>
    </xf>
    <xf numFmtId="176" fontId="28" fillId="11" borderId="26" xfId="41" applyNumberFormat="1" applyFont="1" applyFill="1" applyBorder="1" applyAlignment="1" quotePrefix="1">
      <alignment horizontal="center" vertical="center"/>
      <protection/>
    </xf>
    <xf numFmtId="0" fontId="27" fillId="0" borderId="0" xfId="41" applyFont="1" applyBorder="1" applyAlignment="1">
      <alignment horizontal="left" vertical="center" wrapText="1"/>
      <protection/>
    </xf>
    <xf numFmtId="176" fontId="28" fillId="11" borderId="26" xfId="41" applyNumberFormat="1" applyFont="1" applyFill="1" applyBorder="1" applyAlignment="1">
      <alignment horizontal="center" vertical="center"/>
      <protection/>
    </xf>
    <xf numFmtId="176" fontId="28" fillId="11" borderId="27" xfId="41" applyNumberFormat="1" applyFont="1" applyFill="1" applyBorder="1" applyAlignment="1">
      <alignment horizontal="center" vertical="center"/>
      <protection/>
    </xf>
    <xf numFmtId="0" fontId="41" fillId="0" borderId="0" xfId="0" applyFont="1" applyAlignment="1">
      <alignment horizontal="center" vertical="center"/>
    </xf>
    <xf numFmtId="176" fontId="28" fillId="0" borderId="9" xfId="41" applyNumberFormat="1" applyFont="1" applyFill="1" applyBorder="1" applyAlignment="1" quotePrefix="1">
      <alignment horizontal="center" vertical="center"/>
      <protection/>
    </xf>
    <xf numFmtId="176" fontId="27" fillId="0" borderId="9" xfId="41" applyNumberFormat="1" applyFont="1" applyFill="1" applyBorder="1" applyAlignment="1">
      <alignment horizontal="left" vertical="center"/>
      <protection/>
    </xf>
    <xf numFmtId="176" fontId="27" fillId="0" borderId="9" xfId="41" applyNumberFormat="1" applyFont="1" applyFill="1" applyBorder="1" applyAlignment="1">
      <alignment horizontal="left" vertical="center"/>
      <protection/>
    </xf>
    <xf numFmtId="0" fontId="27" fillId="0" borderId="9" xfId="41" applyFont="1" applyBorder="1" applyAlignment="1">
      <alignment horizontal="center" vertical="center"/>
      <protection/>
    </xf>
    <xf numFmtId="176" fontId="28" fillId="11" borderId="13" xfId="41" applyNumberFormat="1" applyFont="1" applyFill="1" applyBorder="1" applyAlignment="1" quotePrefix="1">
      <alignment horizontal="center" vertical="center"/>
      <protection/>
    </xf>
    <xf numFmtId="176" fontId="28" fillId="11" borderId="13" xfId="41" applyNumberFormat="1" applyFont="1" applyFill="1" applyBorder="1" applyAlignment="1" quotePrefix="1">
      <alignment horizontal="center" vertical="center"/>
      <protection/>
    </xf>
    <xf numFmtId="0" fontId="1" fillId="0" borderId="26"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9" xfId="0" applyFont="1" applyBorder="1" applyAlignment="1">
      <alignment horizontal="left" vertical="center" shrinkToFit="1"/>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6" fillId="0" borderId="10" xfId="0" applyFont="1" applyFill="1" applyBorder="1" applyAlignment="1">
      <alignment horizontal="left" vertical="center" shrinkToFit="1"/>
    </xf>
    <xf numFmtId="0" fontId="6" fillId="0" borderId="9" xfId="0" applyFont="1" applyFill="1" applyBorder="1" applyAlignment="1">
      <alignment horizontal="left" vertical="center" shrinkToFit="1"/>
    </xf>
    <xf numFmtId="0" fontId="1" fillId="0" borderId="27" xfId="0" applyFont="1" applyFill="1" applyBorder="1" applyAlignment="1">
      <alignment horizontal="center" vertical="center" wrapText="1" shrinkToFit="1"/>
    </xf>
    <xf numFmtId="0" fontId="0" fillId="0" borderId="12" xfId="0"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0" fillId="0" borderId="0" xfId="0" applyAlignment="1">
      <alignment horizontal="left" wrapText="1"/>
    </xf>
    <xf numFmtId="0" fontId="1" fillId="0" borderId="11"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28"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29"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30"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1" fillId="0" borderId="29" xfId="0" applyFont="1" applyFill="1" applyBorder="1" applyAlignment="1">
      <alignment horizontal="center" vertical="center" wrapText="1" shrinkToFit="1"/>
    </xf>
    <xf numFmtId="0" fontId="1" fillId="0" borderId="31"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32" xfId="0" applyFont="1" applyFill="1" applyBorder="1" applyAlignment="1">
      <alignment horizontal="center" vertical="center" wrapText="1" shrinkToFit="1"/>
    </xf>
    <xf numFmtId="0" fontId="1" fillId="0" borderId="33" xfId="0" applyFont="1" applyFill="1" applyBorder="1" applyAlignment="1">
      <alignment horizontal="center" vertical="center" wrapText="1" shrinkToFit="1"/>
    </xf>
    <xf numFmtId="0" fontId="1" fillId="0" borderId="33" xfId="0" applyFont="1" applyFill="1" applyBorder="1" applyAlignment="1">
      <alignment horizontal="center" vertical="center" wrapText="1" shrinkToFit="1"/>
    </xf>
    <xf numFmtId="0" fontId="1" fillId="0" borderId="34" xfId="0" applyFont="1" applyFill="1" applyBorder="1" applyAlignment="1">
      <alignment horizontal="center" vertical="center" wrapText="1" shrinkToFit="1"/>
    </xf>
    <xf numFmtId="0" fontId="1" fillId="0" borderId="17"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36" xfId="0" applyFont="1" applyFill="1" applyBorder="1" applyAlignment="1">
      <alignment horizontal="center" vertical="center" shrinkToFit="1"/>
    </xf>
    <xf numFmtId="0" fontId="1" fillId="0" borderId="10" xfId="0" applyFont="1" applyBorder="1" applyAlignment="1">
      <alignment horizontal="left" vertical="center" shrinkToFit="1"/>
    </xf>
    <xf numFmtId="0" fontId="1" fillId="0" borderId="9" xfId="0" applyFont="1" applyBorder="1" applyAlignment="1">
      <alignment horizontal="left" vertical="center" shrinkToFit="1"/>
    </xf>
    <xf numFmtId="0" fontId="36" fillId="0" borderId="25" xfId="0" applyFont="1" applyFill="1" applyBorder="1" applyAlignment="1">
      <alignment horizontal="center" vertical="center"/>
    </xf>
    <xf numFmtId="0" fontId="36" fillId="0" borderId="26" xfId="0" applyFont="1" applyFill="1" applyBorder="1" applyAlignment="1">
      <alignment horizontal="center" vertical="center"/>
    </xf>
    <xf numFmtId="0" fontId="36" fillId="0" borderId="27"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0" fillId="0" borderId="37" xfId="0" applyBorder="1" applyAlignment="1">
      <alignment horizontal="left" vertical="top" wrapTex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0" xfId="0" applyFont="1" applyFill="1" applyBorder="1" applyAlignment="1">
      <alignment horizontal="left" vertical="center" shrinkToFit="1"/>
    </xf>
    <xf numFmtId="0" fontId="1" fillId="0" borderId="9" xfId="0" applyFont="1" applyFill="1" applyBorder="1" applyAlignment="1">
      <alignment horizontal="left" vertical="center" shrinkToFit="1"/>
    </xf>
    <xf numFmtId="0" fontId="1" fillId="0" borderId="25" xfId="0" applyFont="1" applyFill="1" applyBorder="1" applyAlignment="1">
      <alignment horizontal="center" vertical="center" wrapText="1" shrinkToFit="1"/>
    </xf>
    <xf numFmtId="0" fontId="1" fillId="0" borderId="27"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1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left"/>
    </xf>
    <xf numFmtId="0" fontId="0" fillId="0" borderId="9" xfId="0" applyFill="1" applyBorder="1" applyAlignment="1">
      <alignment horizontal="left"/>
    </xf>
    <xf numFmtId="0" fontId="1" fillId="0" borderId="10" xfId="0" applyFont="1" applyFill="1" applyBorder="1" applyAlignment="1">
      <alignment horizontal="center" vertical="center" wrapText="1" shrinkToFit="1"/>
    </xf>
    <xf numFmtId="0" fontId="3" fillId="0" borderId="0" xfId="0" applyFont="1" applyFill="1" applyBorder="1" applyAlignment="1">
      <alignment horizontal="left" vertical="top"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0" fillId="0" borderId="11" xfId="0" applyFill="1" applyBorder="1" applyAlignment="1">
      <alignment horizontal="center"/>
    </xf>
    <xf numFmtId="0" fontId="0" fillId="0" borderId="13" xfId="0" applyFill="1" applyBorder="1" applyAlignment="1">
      <alignment horizontal="center"/>
    </xf>
    <xf numFmtId="0" fontId="1" fillId="0" borderId="26"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3" fillId="0" borderId="0" xfId="0" applyFont="1" applyAlignment="1">
      <alignment horizontal="left" wrapText="1"/>
    </xf>
    <xf numFmtId="0" fontId="0" fillId="0" borderId="0" xfId="0" applyAlignment="1">
      <alignment horizontal="left"/>
    </xf>
    <xf numFmtId="0" fontId="1" fillId="0" borderId="25" xfId="0" applyFont="1" applyFill="1" applyBorder="1" applyAlignment="1">
      <alignment horizontal="center" vertical="center" wrapText="1" shrinkToFit="1"/>
    </xf>
    <xf numFmtId="0" fontId="30" fillId="0" borderId="23" xfId="0" applyFont="1" applyBorder="1" applyAlignment="1">
      <alignment horizontal="center" vertical="center"/>
    </xf>
    <xf numFmtId="0" fontId="30" fillId="0" borderId="38" xfId="0" applyFont="1" applyBorder="1" applyAlignment="1">
      <alignment horizontal="center" vertical="center"/>
    </xf>
    <xf numFmtId="0" fontId="39" fillId="0" borderId="0" xfId="0" applyFont="1" applyAlignment="1">
      <alignment horizontal="center"/>
    </xf>
    <xf numFmtId="0" fontId="30" fillId="0" borderId="10" xfId="0" applyFont="1" applyBorder="1" applyAlignment="1">
      <alignment horizontal="center" vertical="center"/>
    </xf>
    <xf numFmtId="0" fontId="30" fillId="0" borderId="24" xfId="0" applyFont="1" applyBorder="1" applyAlignment="1">
      <alignment horizontal="center" vertical="center"/>
    </xf>
    <xf numFmtId="0" fontId="30" fillId="0" borderId="9" xfId="0" applyFont="1" applyBorder="1" applyAlignment="1">
      <alignment horizontal="center" vertical="center"/>
    </xf>
    <xf numFmtId="0" fontId="30" fillId="0" borderId="12" xfId="0" applyFont="1" applyBorder="1" applyAlignment="1">
      <alignment horizontal="center" vertical="center"/>
    </xf>
    <xf numFmtId="0" fontId="30" fillId="0" borderId="10" xfId="0" applyFont="1" applyBorder="1" applyAlignment="1">
      <alignment horizontal="center" vertical="center" wrapText="1"/>
    </xf>
    <xf numFmtId="0" fontId="30" fillId="0" borderId="22" xfId="0" applyFont="1" applyBorder="1" applyAlignment="1">
      <alignment horizontal="center" vertic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40" fillId="0" borderId="10" xfId="0" applyFont="1" applyBorder="1" applyAlignment="1">
      <alignment horizontal="center" vertical="center"/>
    </xf>
    <xf numFmtId="0" fontId="40" fillId="0" borderId="24" xfId="0" applyFont="1" applyBorder="1" applyAlignment="1">
      <alignment horizontal="center" vertical="center"/>
    </xf>
    <xf numFmtId="0" fontId="40" fillId="0" borderId="9" xfId="0" applyFont="1" applyBorder="1" applyAlignment="1">
      <alignment horizontal="center" vertical="center"/>
    </xf>
    <xf numFmtId="0" fontId="30" fillId="0" borderId="23"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40" fillId="0" borderId="11" xfId="0" applyFont="1" applyBorder="1" applyAlignment="1">
      <alignment horizontal="center" vertical="center"/>
    </xf>
    <xf numFmtId="0" fontId="40" fillId="0" borderId="42" xfId="0" applyFont="1" applyBorder="1" applyAlignment="1">
      <alignment horizontal="center" vertical="center"/>
    </xf>
    <xf numFmtId="0" fontId="40" fillId="0" borderId="13" xfId="0" applyFont="1" applyBorder="1" applyAlignment="1">
      <alignment horizontal="center" vertical="center"/>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0" borderId="38" xfId="0" applyFont="1" applyBorder="1" applyAlignment="1">
      <alignment horizontal="center" vertical="center"/>
    </xf>
    <xf numFmtId="0" fontId="1" fillId="0" borderId="33" xfId="0" applyFont="1" applyBorder="1" applyAlignment="1">
      <alignment horizontal="left" vertical="center" shrinkToFit="1"/>
    </xf>
    <xf numFmtId="0" fontId="1" fillId="0" borderId="17" xfId="0" applyFont="1" applyBorder="1" applyAlignment="1">
      <alignment horizontal="left" vertical="center" shrinkToFit="1"/>
    </xf>
    <xf numFmtId="0" fontId="1" fillId="0" borderId="45" xfId="0" applyFont="1" applyBorder="1" applyAlignment="1">
      <alignment horizontal="left" vertical="center" shrinkToFit="1"/>
    </xf>
    <xf numFmtId="0" fontId="1" fillId="0" borderId="20" xfId="0" applyFont="1" applyBorder="1" applyAlignment="1">
      <alignment horizontal="left" vertical="center" shrinkToFit="1"/>
    </xf>
    <xf numFmtId="0" fontId="30" fillId="0" borderId="9" xfId="0" applyFont="1" applyFill="1" applyBorder="1" applyAlignment="1">
      <alignment horizontal="center" vertical="center" wrapText="1" shrinkToFit="1"/>
    </xf>
    <xf numFmtId="0" fontId="32" fillId="0" borderId="9" xfId="0" applyFont="1" applyFill="1" applyBorder="1" applyAlignment="1">
      <alignment horizontal="center" vertical="center" wrapText="1" shrinkToFit="1"/>
    </xf>
    <xf numFmtId="0" fontId="1" fillId="0" borderId="46" xfId="0" applyFont="1" applyBorder="1" applyAlignment="1">
      <alignment horizontal="left" vertical="center" shrinkToFit="1"/>
    </xf>
    <xf numFmtId="0" fontId="1" fillId="0" borderId="16" xfId="0" applyFont="1" applyBorder="1" applyAlignment="1">
      <alignment horizontal="left" vertical="center" shrinkToFit="1"/>
    </xf>
    <xf numFmtId="0" fontId="31" fillId="0" borderId="47" xfId="0" applyFont="1" applyFill="1" applyBorder="1" applyAlignment="1">
      <alignment horizontal="center" vertical="center" wrapText="1" shrinkToFit="1"/>
    </xf>
    <xf numFmtId="0" fontId="31" fillId="0" borderId="48" xfId="0" applyFont="1" applyFill="1" applyBorder="1" applyAlignment="1">
      <alignment horizontal="center" vertical="center" wrapText="1" shrinkToFit="1"/>
    </xf>
    <xf numFmtId="0" fontId="31" fillId="0" borderId="49" xfId="0" applyFont="1" applyFill="1" applyBorder="1" applyAlignment="1">
      <alignment horizontal="center" vertical="center" wrapText="1" shrinkToFit="1"/>
    </xf>
    <xf numFmtId="0" fontId="30" fillId="0" borderId="26" xfId="0" applyFont="1" applyFill="1" applyBorder="1" applyAlignment="1">
      <alignment horizontal="center" vertical="center" wrapText="1" shrinkToFit="1"/>
    </xf>
    <xf numFmtId="0" fontId="31" fillId="0" borderId="50" xfId="0" applyFont="1" applyFill="1" applyBorder="1" applyAlignment="1">
      <alignment horizontal="center" vertical="center" wrapText="1" shrinkToFit="1"/>
    </xf>
    <xf numFmtId="0" fontId="31" fillId="0" borderId="40" xfId="0" applyFont="1" applyFill="1" applyBorder="1" applyAlignment="1">
      <alignment horizontal="center" vertical="center" wrapText="1" shrinkToFit="1"/>
    </xf>
    <xf numFmtId="0" fontId="31" fillId="0" borderId="41" xfId="0" applyFont="1" applyFill="1" applyBorder="1" applyAlignment="1">
      <alignment horizontal="center" vertical="center" wrapText="1" shrinkToFit="1"/>
    </xf>
    <xf numFmtId="0" fontId="30" fillId="0" borderId="33" xfId="0" applyFont="1" applyFill="1" applyBorder="1" applyAlignment="1">
      <alignment horizontal="center" vertical="center" wrapText="1" shrinkToFit="1"/>
    </xf>
    <xf numFmtId="0" fontId="30" fillId="0" borderId="17"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9" xfId="0" applyFont="1" applyFill="1" applyBorder="1" applyAlignment="1">
      <alignment horizontal="center" vertical="center" wrapText="1" shrinkToFit="1"/>
    </xf>
    <xf numFmtId="0" fontId="30" fillId="0" borderId="27" xfId="0" applyFont="1" applyFill="1" applyBorder="1" applyAlignment="1">
      <alignment horizontal="center" vertical="center" wrapText="1" shrinkToFit="1"/>
    </xf>
    <xf numFmtId="0" fontId="32" fillId="0" borderId="12" xfId="0" applyFont="1" applyFill="1" applyBorder="1" applyAlignment="1">
      <alignment horizontal="center" vertical="center" wrapText="1" shrinkToFit="1"/>
    </xf>
    <xf numFmtId="0" fontId="30" fillId="0" borderId="51" xfId="0" applyFont="1" applyFill="1" applyBorder="1" applyAlignment="1">
      <alignment horizontal="center" vertical="center" wrapText="1" shrinkToFit="1"/>
    </xf>
    <xf numFmtId="0" fontId="34" fillId="0" borderId="25" xfId="44" applyFont="1" applyBorder="1" applyAlignment="1">
      <alignment horizontal="center" vertical="center" wrapText="1"/>
      <protection/>
    </xf>
    <xf numFmtId="0" fontId="34" fillId="0" borderId="26" xfId="44" applyFont="1" applyBorder="1" applyAlignment="1">
      <alignment horizontal="center" vertical="center" wrapText="1"/>
      <protection/>
    </xf>
    <xf numFmtId="0" fontId="34" fillId="0" borderId="27" xfId="44" applyFont="1" applyFill="1" applyBorder="1" applyAlignment="1">
      <alignment horizontal="center" vertical="center" wrapText="1"/>
      <protection/>
    </xf>
    <xf numFmtId="0" fontId="34" fillId="0" borderId="12" xfId="44" applyFont="1" applyFill="1" applyBorder="1" applyAlignment="1">
      <alignment horizontal="center" vertical="center" wrapText="1"/>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42" fillId="0" borderId="52" xfId="0" applyFont="1" applyBorder="1" applyAlignment="1">
      <alignment horizontal="left" wrapText="1"/>
    </xf>
    <xf numFmtId="0" fontId="42" fillId="0" borderId="0" xfId="0" applyFont="1" applyBorder="1" applyAlignment="1">
      <alignment horizontal="left" wrapText="1"/>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_2007年行政单位基层表样表" xfId="41"/>
    <cellStyle name="常规_Sheet1" xfId="42"/>
    <cellStyle name="常规_部门决算公开表式"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34"/>
  <sheetViews>
    <sheetView zoomScalePageLayoutView="0" workbookViewId="0" topLeftCell="A1">
      <selection activeCell="B7" sqref="B7"/>
    </sheetView>
  </sheetViews>
  <sheetFormatPr defaultColWidth="9.140625" defaultRowHeight="12.75"/>
  <cols>
    <col min="1" max="1" width="33.7109375" style="0" customWidth="1"/>
    <col min="2" max="2" width="9.7109375" style="0" bestFit="1" customWidth="1"/>
    <col min="3" max="3" width="32.28125" style="0" customWidth="1"/>
    <col min="4" max="4" width="15.28125" style="0" bestFit="1" customWidth="1"/>
    <col min="5" max="5" width="25.00390625" style="0" customWidth="1"/>
    <col min="6" max="6" width="15.28125" style="0" bestFit="1" customWidth="1"/>
    <col min="10" max="10" width="17.57421875" style="0" customWidth="1"/>
  </cols>
  <sheetData>
    <row r="1" spans="1:6" ht="27">
      <c r="A1" s="189" t="s">
        <v>50</v>
      </c>
      <c r="B1" s="189"/>
      <c r="C1" s="189"/>
      <c r="D1" s="189"/>
      <c r="E1" s="189"/>
      <c r="F1" s="189"/>
    </row>
    <row r="2" spans="1:6" ht="12.75">
      <c r="A2" s="10"/>
      <c r="B2" s="10"/>
      <c r="C2" s="10"/>
      <c r="F2" s="11" t="s">
        <v>111</v>
      </c>
    </row>
    <row r="3" spans="1:6" ht="13.5" thickBot="1">
      <c r="A3" s="12"/>
      <c r="B3" s="10"/>
      <c r="C3" s="10"/>
      <c r="F3" s="11" t="s">
        <v>112</v>
      </c>
    </row>
    <row r="4" spans="1:6" ht="12.75">
      <c r="A4" s="184" t="s">
        <v>115</v>
      </c>
      <c r="B4" s="185"/>
      <c r="C4" s="187" t="s">
        <v>116</v>
      </c>
      <c r="D4" s="187"/>
      <c r="E4" s="187"/>
      <c r="F4" s="188"/>
    </row>
    <row r="5" spans="1:6" ht="12.75">
      <c r="A5" s="134" t="s">
        <v>51</v>
      </c>
      <c r="B5" s="22" t="s">
        <v>52</v>
      </c>
      <c r="C5" s="22" t="s">
        <v>117</v>
      </c>
      <c r="D5" s="22" t="s">
        <v>52</v>
      </c>
      <c r="E5" s="22" t="s">
        <v>118</v>
      </c>
      <c r="F5" s="135" t="s">
        <v>52</v>
      </c>
    </row>
    <row r="6" spans="1:6" ht="12.75">
      <c r="A6" s="13" t="s">
        <v>53</v>
      </c>
      <c r="B6" s="23">
        <v>8912.71</v>
      </c>
      <c r="C6" s="27" t="s">
        <v>119</v>
      </c>
      <c r="D6" s="23">
        <v>190</v>
      </c>
      <c r="E6" s="26" t="s">
        <v>142</v>
      </c>
      <c r="F6" s="136">
        <v>8188.13</v>
      </c>
    </row>
    <row r="7" spans="1:6" ht="12.75">
      <c r="A7" s="16" t="s">
        <v>113</v>
      </c>
      <c r="B7" s="23"/>
      <c r="C7" s="27" t="s">
        <v>120</v>
      </c>
      <c r="D7" s="23"/>
      <c r="E7" s="26" t="s">
        <v>143</v>
      </c>
      <c r="F7" s="136">
        <v>3675.39</v>
      </c>
    </row>
    <row r="8" spans="1:6" ht="12.75">
      <c r="A8" s="137" t="s">
        <v>54</v>
      </c>
      <c r="B8" s="23"/>
      <c r="C8" s="27" t="s">
        <v>121</v>
      </c>
      <c r="D8" s="23"/>
      <c r="E8" s="26" t="s">
        <v>144</v>
      </c>
      <c r="F8" s="136"/>
    </row>
    <row r="9" spans="1:6" ht="12.75">
      <c r="A9" s="137" t="s">
        <v>55</v>
      </c>
      <c r="B9" s="24"/>
      <c r="C9" s="27" t="s">
        <v>122</v>
      </c>
      <c r="D9" s="23">
        <v>9913.99</v>
      </c>
      <c r="E9" s="26" t="s">
        <v>145</v>
      </c>
      <c r="F9" s="136"/>
    </row>
    <row r="10" spans="1:6" ht="12.75">
      <c r="A10" s="137" t="s">
        <v>56</v>
      </c>
      <c r="B10" s="23"/>
      <c r="C10" s="27" t="s">
        <v>123</v>
      </c>
      <c r="D10" s="23"/>
      <c r="E10" s="26" t="s">
        <v>146</v>
      </c>
      <c r="F10" s="136"/>
    </row>
    <row r="11" spans="1:6" ht="12.75">
      <c r="A11" s="137" t="s">
        <v>114</v>
      </c>
      <c r="B11" s="24"/>
      <c r="C11" s="27" t="s">
        <v>124</v>
      </c>
      <c r="D11" s="23"/>
      <c r="E11" s="3"/>
      <c r="F11" s="136"/>
    </row>
    <row r="12" spans="1:6" ht="12.75">
      <c r="A12" s="137" t="s">
        <v>57</v>
      </c>
      <c r="B12" s="24">
        <v>3020.96</v>
      </c>
      <c r="C12" s="27" t="s">
        <v>125</v>
      </c>
      <c r="D12" s="23">
        <v>0.62</v>
      </c>
      <c r="E12" s="3"/>
      <c r="F12" s="136"/>
    </row>
    <row r="13" spans="1:6" ht="12.75">
      <c r="A13" s="138"/>
      <c r="B13" s="23"/>
      <c r="C13" s="27" t="s">
        <v>126</v>
      </c>
      <c r="D13" s="23">
        <v>884.86</v>
      </c>
      <c r="E13" s="3"/>
      <c r="F13" s="136"/>
    </row>
    <row r="14" spans="1:11" ht="12.75">
      <c r="A14" s="139"/>
      <c r="B14" s="14"/>
      <c r="C14" s="27" t="s">
        <v>127</v>
      </c>
      <c r="D14" s="23">
        <v>2.52</v>
      </c>
      <c r="E14" s="3"/>
      <c r="F14" s="136"/>
      <c r="I14" s="72"/>
      <c r="J14" s="72"/>
      <c r="K14" s="72"/>
    </row>
    <row r="15" spans="1:11" ht="12.75">
      <c r="A15" s="15"/>
      <c r="B15" s="14"/>
      <c r="C15" s="28" t="s">
        <v>128</v>
      </c>
      <c r="D15" s="23"/>
      <c r="E15" s="3"/>
      <c r="F15" s="136"/>
      <c r="I15" s="72"/>
      <c r="J15" s="131"/>
      <c r="K15" s="132"/>
    </row>
    <row r="16" spans="1:11" ht="12.75">
      <c r="A16" s="15"/>
      <c r="B16" s="14"/>
      <c r="C16" s="28" t="s">
        <v>129</v>
      </c>
      <c r="D16" s="23"/>
      <c r="E16" s="3"/>
      <c r="F16" s="136"/>
      <c r="I16" s="72"/>
      <c r="J16" s="131"/>
      <c r="K16" s="133"/>
    </row>
    <row r="17" spans="1:11" ht="12.75">
      <c r="A17" s="15"/>
      <c r="B17" s="14"/>
      <c r="C17" s="28" t="s">
        <v>130</v>
      </c>
      <c r="D17" s="23"/>
      <c r="E17" s="3"/>
      <c r="F17" s="136"/>
      <c r="I17" s="72"/>
      <c r="J17" s="72"/>
      <c r="K17" s="72"/>
    </row>
    <row r="18" spans="1:11" ht="12.75">
      <c r="A18" s="15"/>
      <c r="B18" s="14"/>
      <c r="C18" s="28" t="s">
        <v>131</v>
      </c>
      <c r="D18" s="23"/>
      <c r="E18" s="3"/>
      <c r="F18" s="136"/>
      <c r="I18" s="72"/>
      <c r="J18" s="72"/>
      <c r="K18" s="72"/>
    </row>
    <row r="19" spans="1:6" ht="12.75">
      <c r="A19" s="15"/>
      <c r="B19" s="14"/>
      <c r="C19" s="28" t="s">
        <v>132</v>
      </c>
      <c r="D19" s="23"/>
      <c r="E19" s="3"/>
      <c r="F19" s="136"/>
    </row>
    <row r="20" spans="1:6" ht="12.75">
      <c r="A20" s="15"/>
      <c r="B20" s="14"/>
      <c r="C20" s="28" t="s">
        <v>133</v>
      </c>
      <c r="D20" s="23"/>
      <c r="E20" s="3"/>
      <c r="F20" s="136"/>
    </row>
    <row r="21" spans="1:6" ht="12.75">
      <c r="A21" s="13"/>
      <c r="B21" s="14"/>
      <c r="C21" s="28" t="s">
        <v>134</v>
      </c>
      <c r="D21" s="23"/>
      <c r="E21" s="3"/>
      <c r="F21" s="136"/>
    </row>
    <row r="22" spans="1:6" ht="12.75">
      <c r="A22" s="13"/>
      <c r="B22" s="14"/>
      <c r="C22" s="28" t="s">
        <v>135</v>
      </c>
      <c r="D22" s="25"/>
      <c r="E22" s="3"/>
      <c r="F22" s="136"/>
    </row>
    <row r="23" spans="1:6" ht="12.75">
      <c r="A23" s="13"/>
      <c r="B23" s="14"/>
      <c r="C23" s="28" t="s">
        <v>136</v>
      </c>
      <c r="D23" s="25"/>
      <c r="E23" s="3"/>
      <c r="F23" s="136"/>
    </row>
    <row r="24" spans="1:6" ht="12.75">
      <c r="A24" s="16"/>
      <c r="B24" s="17"/>
      <c r="C24" s="29" t="s">
        <v>137</v>
      </c>
      <c r="D24" s="25">
        <v>871.52</v>
      </c>
      <c r="E24" s="3"/>
      <c r="F24" s="136"/>
    </row>
    <row r="25" spans="1:6" ht="12.75">
      <c r="A25" s="16"/>
      <c r="B25" s="17"/>
      <c r="C25" s="28" t="s">
        <v>138</v>
      </c>
      <c r="D25" s="25"/>
      <c r="E25" s="3"/>
      <c r="F25" s="136"/>
    </row>
    <row r="26" spans="1:6" ht="12.75">
      <c r="A26" s="16"/>
      <c r="B26" s="17"/>
      <c r="C26" s="28" t="s">
        <v>139</v>
      </c>
      <c r="D26" s="23"/>
      <c r="E26" s="3"/>
      <c r="F26" s="136"/>
    </row>
    <row r="27" spans="1:6" ht="12.75">
      <c r="A27" s="16"/>
      <c r="B27" s="17"/>
      <c r="C27" s="26" t="s">
        <v>140</v>
      </c>
      <c r="D27" s="23"/>
      <c r="E27" s="3"/>
      <c r="F27" s="136"/>
    </row>
    <row r="28" spans="1:6" ht="12.75">
      <c r="A28" s="16"/>
      <c r="B28" s="17"/>
      <c r="C28" s="26" t="s">
        <v>141</v>
      </c>
      <c r="D28" s="23"/>
      <c r="E28" s="3"/>
      <c r="F28" s="136"/>
    </row>
    <row r="29" spans="1:6" ht="12.75">
      <c r="A29" s="18" t="s">
        <v>2</v>
      </c>
      <c r="B29" s="23">
        <f>SUM(B6:B28)</f>
        <v>11933.669999999998</v>
      </c>
      <c r="C29" s="190" t="s">
        <v>10</v>
      </c>
      <c r="D29" s="190"/>
      <c r="E29" s="190"/>
      <c r="F29" s="136">
        <f>SUM(F6:F28)</f>
        <v>11863.52</v>
      </c>
    </row>
    <row r="30" spans="1:6" ht="12.75">
      <c r="A30" s="30" t="s">
        <v>149</v>
      </c>
      <c r="B30" s="23"/>
      <c r="C30" s="191" t="s">
        <v>147</v>
      </c>
      <c r="D30" s="192"/>
      <c r="E30" s="192"/>
      <c r="F30" s="140"/>
    </row>
    <row r="31" spans="1:6" ht="12.75">
      <c r="A31" s="30" t="s">
        <v>150</v>
      </c>
      <c r="B31" s="23">
        <v>587.16</v>
      </c>
      <c r="C31" s="191" t="s">
        <v>148</v>
      </c>
      <c r="D31" s="192"/>
      <c r="E31" s="192"/>
      <c r="F31" s="136">
        <v>657.31</v>
      </c>
    </row>
    <row r="32" spans="1:6" ht="12.75">
      <c r="A32" s="16"/>
      <c r="B32" s="23"/>
      <c r="C32" s="193"/>
      <c r="D32" s="193"/>
      <c r="E32" s="193"/>
      <c r="F32" s="140"/>
    </row>
    <row r="33" spans="1:6" ht="13.5" thickBot="1">
      <c r="A33" s="31" t="s">
        <v>151</v>
      </c>
      <c r="B33" s="141">
        <f>SUM(B29:B31)</f>
        <v>12520.829999999998</v>
      </c>
      <c r="C33" s="194" t="s">
        <v>151</v>
      </c>
      <c r="D33" s="195"/>
      <c r="E33" s="195"/>
      <c r="F33" s="142">
        <f>SUM(F29:F31)</f>
        <v>12520.83</v>
      </c>
    </row>
    <row r="34" spans="1:4" ht="12.75">
      <c r="A34" s="186"/>
      <c r="B34" s="186"/>
      <c r="C34" s="186"/>
      <c r="D34" s="186"/>
    </row>
  </sheetData>
  <sheetProtection/>
  <mergeCells count="9">
    <mergeCell ref="A4:B4"/>
    <mergeCell ref="A34:D34"/>
    <mergeCell ref="C4:F4"/>
    <mergeCell ref="A1:F1"/>
    <mergeCell ref="C29:E29"/>
    <mergeCell ref="C30:E30"/>
    <mergeCell ref="C31:E31"/>
    <mergeCell ref="C32:E32"/>
    <mergeCell ref="C33:E33"/>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5"/>
  <sheetViews>
    <sheetView zoomScalePageLayoutView="0" workbookViewId="0" topLeftCell="A3">
      <selection activeCell="A15" sqref="A15"/>
    </sheetView>
  </sheetViews>
  <sheetFormatPr defaultColWidth="9.140625" defaultRowHeight="12.75"/>
  <cols>
    <col min="2" max="2" width="6.421875" style="0" customWidth="1"/>
    <col min="3" max="3" width="12.28125" style="0" customWidth="1"/>
    <col min="4" max="4" width="18.8515625" style="0" customWidth="1"/>
    <col min="5" max="5" width="11.00390625" style="0" bestFit="1" customWidth="1"/>
    <col min="6" max="7" width="18.00390625" style="0" customWidth="1"/>
    <col min="8" max="8" width="17.28125" style="0" customWidth="1"/>
    <col min="9" max="9" width="19.140625" style="0" customWidth="1"/>
  </cols>
  <sheetData>
    <row r="1" spans="1:9" ht="27">
      <c r="A1" s="275" t="s">
        <v>227</v>
      </c>
      <c r="B1" s="275"/>
      <c r="C1" s="275"/>
      <c r="D1" s="275"/>
      <c r="E1" s="275"/>
      <c r="F1" s="275"/>
      <c r="G1" s="275"/>
      <c r="H1" s="275"/>
      <c r="I1" s="275"/>
    </row>
    <row r="2" ht="13.5">
      <c r="I2" s="75" t="s">
        <v>226</v>
      </c>
    </row>
    <row r="3" spans="1:9" ht="15.75" thickBot="1">
      <c r="A3" s="85"/>
      <c r="C3" s="71"/>
      <c r="F3" s="91"/>
      <c r="G3" s="91"/>
      <c r="H3" s="91"/>
      <c r="I3" s="75" t="s">
        <v>112</v>
      </c>
    </row>
    <row r="4" spans="1:9" ht="24.75" customHeight="1">
      <c r="A4" s="306" t="s">
        <v>236</v>
      </c>
      <c r="B4" s="307"/>
      <c r="C4" s="308"/>
      <c r="D4" s="309" t="s">
        <v>230</v>
      </c>
      <c r="E4" s="309" t="s">
        <v>224</v>
      </c>
      <c r="F4" s="310" t="s">
        <v>235</v>
      </c>
      <c r="G4" s="311"/>
      <c r="H4" s="312"/>
      <c r="I4" s="317" t="s">
        <v>225</v>
      </c>
    </row>
    <row r="5" spans="1:9" ht="24.75" customHeight="1">
      <c r="A5" s="313" t="s">
        <v>231</v>
      </c>
      <c r="B5" s="314" t="s">
        <v>1</v>
      </c>
      <c r="C5" s="319" t="s">
        <v>8</v>
      </c>
      <c r="D5" s="303"/>
      <c r="E5" s="303"/>
      <c r="F5" s="302" t="s">
        <v>232</v>
      </c>
      <c r="G5" s="302" t="s">
        <v>233</v>
      </c>
      <c r="H5" s="302" t="s">
        <v>234</v>
      </c>
      <c r="I5" s="318"/>
    </row>
    <row r="6" spans="1:9" ht="24.75" customHeight="1">
      <c r="A6" s="313" t="s">
        <v>1</v>
      </c>
      <c r="B6" s="314" t="s">
        <v>1</v>
      </c>
      <c r="C6" s="319" t="s">
        <v>1</v>
      </c>
      <c r="D6" s="303"/>
      <c r="E6" s="303"/>
      <c r="F6" s="303"/>
      <c r="G6" s="303"/>
      <c r="H6" s="303"/>
      <c r="I6" s="318"/>
    </row>
    <row r="7" spans="1:9" ht="24.75" customHeight="1">
      <c r="A7" s="315" t="s">
        <v>228</v>
      </c>
      <c r="B7" s="316"/>
      <c r="C7" s="316"/>
      <c r="D7" s="86"/>
      <c r="E7" s="86"/>
      <c r="F7" s="86">
        <v>1</v>
      </c>
      <c r="G7" s="86">
        <v>2</v>
      </c>
      <c r="H7" s="86">
        <v>3</v>
      </c>
      <c r="I7" s="92"/>
    </row>
    <row r="8" spans="1:9" ht="24.75" customHeight="1">
      <c r="A8" s="315" t="s">
        <v>229</v>
      </c>
      <c r="B8" s="316"/>
      <c r="C8" s="316"/>
      <c r="D8" s="87"/>
      <c r="E8" s="87"/>
      <c r="F8" s="87"/>
      <c r="G8" s="87"/>
      <c r="H8" s="87"/>
      <c r="I8" s="93"/>
    </row>
    <row r="9" spans="1:9" ht="24.75" customHeight="1">
      <c r="A9" s="304"/>
      <c r="B9" s="305"/>
      <c r="C9" s="90"/>
      <c r="D9" s="89"/>
      <c r="E9" s="89"/>
      <c r="F9" s="89"/>
      <c r="G9" s="89"/>
      <c r="H9" s="89"/>
      <c r="I9" s="94"/>
    </row>
    <row r="10" spans="1:9" ht="24.75" customHeight="1">
      <c r="A10" s="298"/>
      <c r="B10" s="299"/>
      <c r="C10" s="88"/>
      <c r="D10" s="89"/>
      <c r="E10" s="89"/>
      <c r="F10" s="89"/>
      <c r="G10" s="89"/>
      <c r="H10" s="89"/>
      <c r="I10" s="94"/>
    </row>
    <row r="11" spans="1:9" ht="24.75" customHeight="1">
      <c r="A11" s="298"/>
      <c r="B11" s="299"/>
      <c r="C11" s="88"/>
      <c r="D11" s="89"/>
      <c r="E11" s="89"/>
      <c r="F11" s="89"/>
      <c r="G11" s="89"/>
      <c r="H11" s="89"/>
      <c r="I11" s="94"/>
    </row>
    <row r="12" spans="1:9" ht="24.75" customHeight="1">
      <c r="A12" s="298"/>
      <c r="B12" s="299"/>
      <c r="C12" s="88"/>
      <c r="D12" s="89"/>
      <c r="E12" s="89"/>
      <c r="F12" s="89"/>
      <c r="G12" s="89"/>
      <c r="H12" s="89"/>
      <c r="I12" s="94"/>
    </row>
    <row r="13" spans="1:9" ht="24.75" customHeight="1">
      <c r="A13" s="298"/>
      <c r="B13" s="299"/>
      <c r="C13" s="88"/>
      <c r="D13" s="89"/>
      <c r="E13" s="89"/>
      <c r="F13" s="89"/>
      <c r="G13" s="89"/>
      <c r="H13" s="89"/>
      <c r="I13" s="94"/>
    </row>
    <row r="14" spans="1:9" ht="24.75" customHeight="1" thickBot="1">
      <c r="A14" s="300"/>
      <c r="B14" s="301"/>
      <c r="C14" s="95"/>
      <c r="D14" s="96"/>
      <c r="E14" s="96"/>
      <c r="F14" s="96"/>
      <c r="G14" s="96"/>
      <c r="H14" s="96"/>
      <c r="I14" s="97"/>
    </row>
    <row r="15" ht="12.75">
      <c r="A15" s="127" t="s">
        <v>281</v>
      </c>
    </row>
  </sheetData>
  <sheetProtection/>
  <mergeCells count="19">
    <mergeCell ref="A7:C7"/>
    <mergeCell ref="A8:C8"/>
    <mergeCell ref="A1:I1"/>
    <mergeCell ref="A10:B10"/>
    <mergeCell ref="A11:B11"/>
    <mergeCell ref="A12:B12"/>
    <mergeCell ref="I4:I6"/>
    <mergeCell ref="C5:C6"/>
    <mergeCell ref="F5:F6"/>
    <mergeCell ref="A13:B13"/>
    <mergeCell ref="A14:B14"/>
    <mergeCell ref="G5:G6"/>
    <mergeCell ref="H5:H6"/>
    <mergeCell ref="A9:B9"/>
    <mergeCell ref="A4:C4"/>
    <mergeCell ref="D4:D6"/>
    <mergeCell ref="E4:E6"/>
    <mergeCell ref="F4:H4"/>
    <mergeCell ref="A5:B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9"/>
  <sheetViews>
    <sheetView zoomScalePageLayoutView="0" workbookViewId="0" topLeftCell="A19">
      <selection activeCell="C28" sqref="A4:C28"/>
    </sheetView>
  </sheetViews>
  <sheetFormatPr defaultColWidth="9.140625" defaultRowHeight="12.75"/>
  <cols>
    <col min="1" max="1" width="21.7109375" style="0" customWidth="1"/>
    <col min="2" max="2" width="33.140625" style="0" customWidth="1"/>
    <col min="3" max="3" width="32.7109375" style="0" customWidth="1"/>
  </cols>
  <sheetData>
    <row r="1" spans="1:3" ht="36" customHeight="1">
      <c r="A1" s="275" t="s">
        <v>238</v>
      </c>
      <c r="B1" s="275"/>
      <c r="C1" s="275"/>
    </row>
    <row r="2" spans="1:3" ht="19.5" customHeight="1">
      <c r="A2" s="99"/>
      <c r="B2" s="99"/>
      <c r="C2" s="75" t="s">
        <v>237</v>
      </c>
    </row>
    <row r="3" spans="1:3" ht="19.5" customHeight="1" thickBot="1">
      <c r="A3" s="98"/>
      <c r="B3" s="98"/>
      <c r="C3" s="75" t="s">
        <v>112</v>
      </c>
    </row>
    <row r="4" spans="1:3" ht="19.5" customHeight="1">
      <c r="A4" s="320" t="s">
        <v>239</v>
      </c>
      <c r="B4" s="321"/>
      <c r="C4" s="322" t="s">
        <v>240</v>
      </c>
    </row>
    <row r="5" spans="1:3" ht="19.5" customHeight="1">
      <c r="A5" s="168" t="s">
        <v>241</v>
      </c>
      <c r="B5" s="100" t="s">
        <v>8</v>
      </c>
      <c r="C5" s="323"/>
    </row>
    <row r="6" spans="1:3" ht="19.5" customHeight="1">
      <c r="A6" s="169">
        <v>302</v>
      </c>
      <c r="B6" s="101" t="s">
        <v>48</v>
      </c>
      <c r="C6" s="140">
        <v>620.12</v>
      </c>
    </row>
    <row r="7" spans="1:3" ht="19.5" customHeight="1">
      <c r="A7" s="169">
        <v>30201</v>
      </c>
      <c r="B7" s="101" t="s">
        <v>82</v>
      </c>
      <c r="C7" s="140">
        <v>43.78</v>
      </c>
    </row>
    <row r="8" spans="1:3" ht="19.5" customHeight="1">
      <c r="A8" s="169">
        <v>30202</v>
      </c>
      <c r="B8" s="101" t="s">
        <v>83</v>
      </c>
      <c r="C8" s="140">
        <v>5.93</v>
      </c>
    </row>
    <row r="9" spans="1:3" ht="19.5" customHeight="1">
      <c r="A9" s="169">
        <v>30204</v>
      </c>
      <c r="B9" s="101" t="s">
        <v>84</v>
      </c>
      <c r="C9" s="140">
        <v>0.52</v>
      </c>
    </row>
    <row r="10" spans="1:3" ht="19.5" customHeight="1">
      <c r="A10" s="169">
        <v>30205</v>
      </c>
      <c r="B10" s="101" t="s">
        <v>85</v>
      </c>
      <c r="C10" s="140">
        <v>7.65</v>
      </c>
    </row>
    <row r="11" spans="1:3" ht="19.5" customHeight="1">
      <c r="A11" s="169">
        <v>30206</v>
      </c>
      <c r="B11" s="101" t="s">
        <v>86</v>
      </c>
      <c r="C11" s="140">
        <v>40.86</v>
      </c>
    </row>
    <row r="12" spans="1:3" ht="19.5" customHeight="1">
      <c r="A12" s="169">
        <v>30207</v>
      </c>
      <c r="B12" s="101" t="s">
        <v>87</v>
      </c>
      <c r="C12" s="140">
        <v>14.01</v>
      </c>
    </row>
    <row r="13" spans="1:3" ht="19.5" customHeight="1">
      <c r="A13" s="169">
        <v>30209</v>
      </c>
      <c r="B13" s="101" t="s">
        <v>88</v>
      </c>
      <c r="C13" s="140">
        <v>9.08</v>
      </c>
    </row>
    <row r="14" spans="1:3" ht="19.5" customHeight="1">
      <c r="A14" s="169">
        <v>30211</v>
      </c>
      <c r="B14" s="101" t="s">
        <v>89</v>
      </c>
      <c r="C14" s="140">
        <v>93.85</v>
      </c>
    </row>
    <row r="15" spans="1:3" ht="19.5" customHeight="1">
      <c r="A15" s="169">
        <v>30212</v>
      </c>
      <c r="B15" s="101" t="s">
        <v>107</v>
      </c>
      <c r="C15" s="140">
        <v>4.82</v>
      </c>
    </row>
    <row r="16" spans="1:3" ht="19.5" customHeight="1">
      <c r="A16" s="169">
        <v>30213</v>
      </c>
      <c r="B16" s="101" t="s">
        <v>108</v>
      </c>
      <c r="C16" s="140">
        <v>20.51</v>
      </c>
    </row>
    <row r="17" spans="1:3" ht="19.5" customHeight="1">
      <c r="A17" s="169">
        <v>30214</v>
      </c>
      <c r="B17" s="101" t="s">
        <v>90</v>
      </c>
      <c r="C17" s="140">
        <v>1.5</v>
      </c>
    </row>
    <row r="18" spans="1:3" ht="19.5" customHeight="1">
      <c r="A18" s="169">
        <v>30215</v>
      </c>
      <c r="B18" s="101" t="s">
        <v>91</v>
      </c>
      <c r="C18" s="140">
        <v>2.33</v>
      </c>
    </row>
    <row r="19" spans="1:3" ht="19.5" customHeight="1">
      <c r="A19" s="169">
        <v>30216</v>
      </c>
      <c r="B19" s="101" t="s">
        <v>92</v>
      </c>
      <c r="C19" s="140">
        <v>21.31</v>
      </c>
    </row>
    <row r="20" spans="1:3" ht="19.5" customHeight="1">
      <c r="A20" s="169">
        <v>30217</v>
      </c>
      <c r="B20" s="101" t="s">
        <v>93</v>
      </c>
      <c r="C20" s="140">
        <v>37.54</v>
      </c>
    </row>
    <row r="21" spans="1:3" ht="19.5" customHeight="1">
      <c r="A21" s="169">
        <v>30218</v>
      </c>
      <c r="B21" s="101" t="s">
        <v>94</v>
      </c>
      <c r="C21" s="140">
        <v>47.59</v>
      </c>
    </row>
    <row r="22" spans="1:8" ht="19.5" customHeight="1">
      <c r="A22" s="169">
        <v>30226</v>
      </c>
      <c r="B22" s="101" t="s">
        <v>95</v>
      </c>
      <c r="C22" s="140">
        <v>10.15</v>
      </c>
      <c r="H22" s="128"/>
    </row>
    <row r="23" spans="1:3" ht="19.5" customHeight="1">
      <c r="A23" s="169">
        <v>30228</v>
      </c>
      <c r="B23" s="101" t="s">
        <v>96</v>
      </c>
      <c r="C23" s="140">
        <v>43.6</v>
      </c>
    </row>
    <row r="24" spans="1:3" ht="19.5" customHeight="1">
      <c r="A24" s="169">
        <v>30229</v>
      </c>
      <c r="B24" s="101" t="s">
        <v>97</v>
      </c>
      <c r="C24" s="140">
        <v>6.83</v>
      </c>
    </row>
    <row r="25" spans="1:3" ht="19.5" customHeight="1">
      <c r="A25" s="169">
        <v>30231</v>
      </c>
      <c r="B25" s="101" t="s">
        <v>98</v>
      </c>
      <c r="C25" s="140">
        <v>85.45</v>
      </c>
    </row>
    <row r="26" spans="1:3" ht="19.5" customHeight="1">
      <c r="A26" s="169">
        <v>30239</v>
      </c>
      <c r="B26" s="102" t="s">
        <v>188</v>
      </c>
      <c r="C26" s="140">
        <v>97.99</v>
      </c>
    </row>
    <row r="27" spans="1:3" ht="19.5" customHeight="1">
      <c r="A27" s="169">
        <v>30240</v>
      </c>
      <c r="B27" s="101" t="s">
        <v>109</v>
      </c>
      <c r="C27" s="140">
        <v>4.74</v>
      </c>
    </row>
    <row r="28" spans="1:3" ht="19.5" customHeight="1" thickBot="1">
      <c r="A28" s="170">
        <v>30299</v>
      </c>
      <c r="B28" s="171" t="s">
        <v>99</v>
      </c>
      <c r="C28" s="172">
        <v>20.08</v>
      </c>
    </row>
    <row r="29" spans="1:3" ht="29.25" customHeight="1">
      <c r="A29" s="324" t="s">
        <v>282</v>
      </c>
      <c r="B29" s="325"/>
      <c r="C29" s="325"/>
    </row>
  </sheetData>
  <sheetProtection/>
  <mergeCells count="4">
    <mergeCell ref="A1:C1"/>
    <mergeCell ref="A4:B4"/>
    <mergeCell ref="C4:C5"/>
    <mergeCell ref="A29:C29"/>
  </mergeCells>
  <printOptions/>
  <pageMargins left="0.7086614173228347" right="0.4724409448818898"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IV1"/>
    </sheetView>
  </sheetViews>
  <sheetFormatPr defaultColWidth="9.140625" defaultRowHeight="12.75"/>
  <cols>
    <col min="1" max="1" width="16.140625" style="0" bestFit="1" customWidth="1"/>
    <col min="2" max="2" width="23.7109375" style="0" customWidth="1"/>
    <col min="3" max="3" width="11.7109375" style="0" customWidth="1"/>
    <col min="4" max="4" width="29.57421875" style="0" bestFit="1" customWidth="1"/>
    <col min="5" max="5" width="16.140625" style="0" bestFit="1" customWidth="1"/>
    <col min="6" max="6" width="19.140625" style="0" customWidth="1"/>
  </cols>
  <sheetData>
    <row r="1" spans="1:6" ht="27">
      <c r="A1" s="275" t="s">
        <v>276</v>
      </c>
      <c r="B1" s="275"/>
      <c r="C1" s="275"/>
      <c r="D1" s="275"/>
      <c r="E1" s="275"/>
      <c r="F1" s="275"/>
    </row>
    <row r="2" spans="1:6" ht="13.5">
      <c r="A2" s="103"/>
      <c r="B2" s="104"/>
      <c r="C2" s="104"/>
      <c r="D2" s="104"/>
      <c r="E2" s="104"/>
      <c r="F2" s="75" t="s">
        <v>250</v>
      </c>
    </row>
    <row r="3" spans="1:6" ht="13.5">
      <c r="A3" s="104"/>
      <c r="B3" s="104"/>
      <c r="C3" s="104"/>
      <c r="D3" s="104"/>
      <c r="E3" s="104"/>
      <c r="F3" s="75" t="s">
        <v>112</v>
      </c>
    </row>
    <row r="4" spans="1:6" ht="17.25" customHeight="1">
      <c r="A4" s="129" t="s">
        <v>242</v>
      </c>
      <c r="B4" s="129" t="s">
        <v>243</v>
      </c>
      <c r="C4" s="129" t="s">
        <v>244</v>
      </c>
      <c r="D4" s="129" t="s">
        <v>245</v>
      </c>
      <c r="E4" s="129" t="s">
        <v>246</v>
      </c>
      <c r="F4" s="129" t="s">
        <v>283</v>
      </c>
    </row>
    <row r="5" spans="1:6" ht="13.5">
      <c r="A5" s="105" t="s">
        <v>9</v>
      </c>
      <c r="B5" s="106"/>
      <c r="C5" s="106"/>
      <c r="D5" s="106"/>
      <c r="E5" s="107"/>
      <c r="F5" s="108">
        <f>F6+F22</f>
        <v>1330.3300000000002</v>
      </c>
    </row>
    <row r="6" spans="1:6" ht="14.25">
      <c r="A6" s="106" t="s">
        <v>247</v>
      </c>
      <c r="B6" s="109"/>
      <c r="C6" s="109"/>
      <c r="D6" s="109"/>
      <c r="E6" s="109"/>
      <c r="F6" s="122">
        <f>SUM(F7:F20)</f>
        <v>1050.0300000000002</v>
      </c>
    </row>
    <row r="7" spans="1:7" ht="14.25">
      <c r="A7" s="3"/>
      <c r="B7" s="114" t="s">
        <v>252</v>
      </c>
      <c r="C7" s="114">
        <v>31002</v>
      </c>
      <c r="D7" s="114" t="s">
        <v>253</v>
      </c>
      <c r="E7" s="117" t="s">
        <v>254</v>
      </c>
      <c r="F7" s="114">
        <v>2.75</v>
      </c>
      <c r="G7" s="118"/>
    </row>
    <row r="8" spans="1:7" ht="14.25">
      <c r="A8" s="3"/>
      <c r="B8" s="114" t="s">
        <v>252</v>
      </c>
      <c r="C8" s="114">
        <v>31002</v>
      </c>
      <c r="D8" s="114" t="s">
        <v>255</v>
      </c>
      <c r="E8" s="117" t="s">
        <v>254</v>
      </c>
      <c r="F8" s="114">
        <v>0.99</v>
      </c>
      <c r="G8" s="118"/>
    </row>
    <row r="9" spans="1:7" ht="14.25">
      <c r="A9" s="3"/>
      <c r="B9" s="114" t="s">
        <v>252</v>
      </c>
      <c r="C9" s="114">
        <v>31002</v>
      </c>
      <c r="D9" s="114" t="s">
        <v>256</v>
      </c>
      <c r="E9" s="117" t="s">
        <v>254</v>
      </c>
      <c r="F9" s="114">
        <v>2.29</v>
      </c>
      <c r="G9" s="118"/>
    </row>
    <row r="10" spans="1:7" ht="14.25">
      <c r="A10" s="3"/>
      <c r="B10" s="114" t="s">
        <v>252</v>
      </c>
      <c r="C10" s="114">
        <v>31002</v>
      </c>
      <c r="D10" s="114" t="s">
        <v>257</v>
      </c>
      <c r="E10" s="117" t="s">
        <v>254</v>
      </c>
      <c r="F10" s="114">
        <v>8.49</v>
      </c>
      <c r="G10" s="118"/>
    </row>
    <row r="11" spans="1:7" ht="14.25">
      <c r="A11" s="3"/>
      <c r="B11" s="114" t="s">
        <v>258</v>
      </c>
      <c r="C11" s="114">
        <v>31003</v>
      </c>
      <c r="D11" s="114" t="s">
        <v>253</v>
      </c>
      <c r="E11" s="117" t="s">
        <v>254</v>
      </c>
      <c r="F11" s="114">
        <v>9.62</v>
      </c>
      <c r="G11" s="118"/>
    </row>
    <row r="12" spans="1:7" ht="14.25">
      <c r="A12" s="3"/>
      <c r="B12" s="114" t="s">
        <v>259</v>
      </c>
      <c r="C12" s="114">
        <v>31013</v>
      </c>
      <c r="D12" s="114" t="s">
        <v>260</v>
      </c>
      <c r="E12" s="117" t="s">
        <v>254</v>
      </c>
      <c r="F12" s="114">
        <v>49.98</v>
      </c>
      <c r="G12" s="118"/>
    </row>
    <row r="13" spans="1:7" ht="14.25">
      <c r="A13" s="3"/>
      <c r="B13" s="115" t="s">
        <v>261</v>
      </c>
      <c r="C13" s="115">
        <v>31007</v>
      </c>
      <c r="D13" s="116" t="s">
        <v>262</v>
      </c>
      <c r="E13" s="117" t="s">
        <v>254</v>
      </c>
      <c r="F13" s="114">
        <v>301.12</v>
      </c>
      <c r="G13" s="119"/>
    </row>
    <row r="14" spans="1:7" ht="14.25">
      <c r="A14" s="3"/>
      <c r="B14" s="115" t="s">
        <v>263</v>
      </c>
      <c r="C14" s="115">
        <v>31007</v>
      </c>
      <c r="D14" s="116" t="s">
        <v>264</v>
      </c>
      <c r="E14" s="117" t="s">
        <v>254</v>
      </c>
      <c r="F14" s="114">
        <v>286.8</v>
      </c>
      <c r="G14" s="119"/>
    </row>
    <row r="15" spans="1:7" ht="14.25">
      <c r="A15" s="3"/>
      <c r="B15" s="115" t="s">
        <v>263</v>
      </c>
      <c r="C15" s="115">
        <v>31007</v>
      </c>
      <c r="D15" s="115" t="s">
        <v>265</v>
      </c>
      <c r="E15" s="117" t="s">
        <v>254</v>
      </c>
      <c r="F15" s="114">
        <v>3.36</v>
      </c>
      <c r="G15" s="119"/>
    </row>
    <row r="16" spans="1:7" ht="14.25">
      <c r="A16" s="3"/>
      <c r="B16" s="115" t="s">
        <v>263</v>
      </c>
      <c r="C16" s="115">
        <v>31007</v>
      </c>
      <c r="D16" s="115" t="s">
        <v>266</v>
      </c>
      <c r="E16" s="117" t="s">
        <v>254</v>
      </c>
      <c r="F16" s="114">
        <v>98.5</v>
      </c>
      <c r="G16" s="120"/>
    </row>
    <row r="17" spans="1:7" ht="14.25">
      <c r="A17" s="3"/>
      <c r="B17" s="114" t="s">
        <v>252</v>
      </c>
      <c r="C17" s="114">
        <v>31002</v>
      </c>
      <c r="D17" s="115" t="s">
        <v>267</v>
      </c>
      <c r="E17" s="117" t="s">
        <v>254</v>
      </c>
      <c r="F17" s="114">
        <v>44.6</v>
      </c>
      <c r="G17" s="121"/>
    </row>
    <row r="18" spans="1:8" ht="14.25">
      <c r="A18" s="3"/>
      <c r="B18" s="114" t="s">
        <v>258</v>
      </c>
      <c r="C18" s="114">
        <v>31003</v>
      </c>
      <c r="D18" s="115" t="s">
        <v>268</v>
      </c>
      <c r="E18" s="117" t="s">
        <v>254</v>
      </c>
      <c r="F18" s="114">
        <v>205.1</v>
      </c>
      <c r="G18" s="121"/>
      <c r="H18" s="71"/>
    </row>
    <row r="19" spans="1:7" ht="14.25">
      <c r="A19" s="3"/>
      <c r="B19" s="114" t="s">
        <v>252</v>
      </c>
      <c r="C19" s="114">
        <v>31002</v>
      </c>
      <c r="D19" s="115" t="s">
        <v>269</v>
      </c>
      <c r="E19" s="117" t="s">
        <v>254</v>
      </c>
      <c r="F19" s="114">
        <v>13.53</v>
      </c>
      <c r="G19" s="120"/>
    </row>
    <row r="20" spans="1:7" ht="14.25" customHeight="1">
      <c r="A20" s="3"/>
      <c r="B20" s="114" t="s">
        <v>252</v>
      </c>
      <c r="C20" s="114">
        <v>31002</v>
      </c>
      <c r="D20" s="115" t="s">
        <v>270</v>
      </c>
      <c r="E20" s="117" t="s">
        <v>254</v>
      </c>
      <c r="F20" s="114">
        <v>22.9</v>
      </c>
      <c r="G20" s="120"/>
    </row>
    <row r="21" spans="1:6" ht="14.25">
      <c r="A21" s="106" t="s">
        <v>248</v>
      </c>
      <c r="B21" s="109"/>
      <c r="C21" s="109"/>
      <c r="D21" s="109"/>
      <c r="E21" s="109"/>
      <c r="F21" s="114"/>
    </row>
    <row r="22" spans="1:6" ht="14.25">
      <c r="A22" s="106" t="s">
        <v>249</v>
      </c>
      <c r="B22" s="109"/>
      <c r="C22" s="109"/>
      <c r="D22" s="109"/>
      <c r="E22" s="109"/>
      <c r="F22" s="114">
        <f>SUM(F23:F24)</f>
        <v>280.3</v>
      </c>
    </row>
    <row r="23" spans="1:7" ht="14.25">
      <c r="A23" s="110"/>
      <c r="B23" s="114" t="s">
        <v>271</v>
      </c>
      <c r="C23" s="114">
        <v>30209</v>
      </c>
      <c r="D23" s="114" t="s">
        <v>272</v>
      </c>
      <c r="E23" s="114" t="s">
        <v>273</v>
      </c>
      <c r="F23" s="114">
        <v>181</v>
      </c>
      <c r="G23" s="118"/>
    </row>
    <row r="24" spans="1:7" ht="14.25">
      <c r="A24" s="110"/>
      <c r="B24" s="114" t="s">
        <v>274</v>
      </c>
      <c r="C24" s="114">
        <v>3021302</v>
      </c>
      <c r="D24" s="114" t="s">
        <v>275</v>
      </c>
      <c r="E24" s="114" t="s">
        <v>273</v>
      </c>
      <c r="F24" s="114">
        <v>99.3</v>
      </c>
      <c r="G24" s="123"/>
    </row>
    <row r="25" spans="1:6" ht="57" customHeight="1">
      <c r="A25" s="326" t="s">
        <v>289</v>
      </c>
      <c r="B25" s="326"/>
      <c r="C25" s="326"/>
      <c r="D25" s="326"/>
      <c r="E25" s="326"/>
      <c r="F25" s="326"/>
    </row>
    <row r="26" spans="1:6" ht="14.25" customHeight="1">
      <c r="A26" s="327" t="s">
        <v>287</v>
      </c>
      <c r="B26" s="327"/>
      <c r="C26" s="327"/>
      <c r="D26" s="327"/>
      <c r="E26" s="327"/>
      <c r="F26" s="327"/>
    </row>
    <row r="27" spans="1:6" ht="27.75" customHeight="1">
      <c r="A27" s="327" t="s">
        <v>288</v>
      </c>
      <c r="B27" s="327"/>
      <c r="C27" s="327"/>
      <c r="D27" s="327"/>
      <c r="E27" s="327"/>
      <c r="F27" s="327"/>
    </row>
    <row r="28" spans="3:6" ht="14.25">
      <c r="C28" s="112"/>
      <c r="D28" s="112"/>
      <c r="E28" s="112"/>
      <c r="F28" s="112"/>
    </row>
  </sheetData>
  <sheetProtection/>
  <mergeCells count="4">
    <mergeCell ref="A1:F1"/>
    <mergeCell ref="A25:F25"/>
    <mergeCell ref="A26:F26"/>
    <mergeCell ref="A27:F27"/>
  </mergeCells>
  <printOptions/>
  <pageMargins left="0.7086614173228347" right="0.7086614173228347" top="0.5511811023622047"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0"/>
  <sheetViews>
    <sheetView zoomScaleSheetLayoutView="100" zoomScalePageLayoutView="0" workbookViewId="0" topLeftCell="A1">
      <selection activeCell="D2" sqref="D1:D16384"/>
    </sheetView>
  </sheetViews>
  <sheetFormatPr defaultColWidth="9.00390625" defaultRowHeight="12.75"/>
  <cols>
    <col min="1" max="1" width="3.140625" style="0" customWidth="1"/>
    <col min="2" max="2" width="7.140625" style="0" customWidth="1"/>
    <col min="3" max="3" width="4.57421875" style="0" customWidth="1"/>
    <col min="4" max="4" width="32.140625" style="0" customWidth="1"/>
    <col min="5" max="6" width="15.140625" style="0" bestFit="1" customWidth="1"/>
    <col min="7" max="7" width="10.28125" style="0" bestFit="1" customWidth="1"/>
    <col min="8" max="8" width="9.7109375" style="0" customWidth="1"/>
    <col min="9" max="10" width="10.28125" style="0" bestFit="1" customWidth="1"/>
    <col min="11" max="11" width="15.28125" style="0" bestFit="1" customWidth="1"/>
    <col min="12" max="12" width="9.7109375" style="0" customWidth="1"/>
  </cols>
  <sheetData>
    <row r="1" spans="1:11" ht="27">
      <c r="A1" s="189" t="s">
        <v>196</v>
      </c>
      <c r="B1" s="189"/>
      <c r="C1" s="189"/>
      <c r="D1" s="189"/>
      <c r="E1" s="189"/>
      <c r="F1" s="189"/>
      <c r="G1" s="189"/>
      <c r="H1" s="189"/>
      <c r="I1" s="189"/>
      <c r="J1" s="189"/>
      <c r="K1" s="189"/>
    </row>
    <row r="2" spans="1:11" ht="17.25" customHeight="1">
      <c r="A2" s="21"/>
      <c r="B2" s="21"/>
      <c r="C2" s="21"/>
      <c r="D2" s="21"/>
      <c r="E2" s="21"/>
      <c r="F2" s="21"/>
      <c r="G2" s="21"/>
      <c r="H2" s="21"/>
      <c r="I2" s="21"/>
      <c r="K2" s="32" t="s">
        <v>152</v>
      </c>
    </row>
    <row r="3" spans="1:11" ht="15.75" thickBot="1">
      <c r="A3" s="1"/>
      <c r="D3" s="2"/>
      <c r="H3" s="9"/>
      <c r="K3" s="32" t="s">
        <v>112</v>
      </c>
    </row>
    <row r="4" spans="1:11" ht="29.25" customHeight="1">
      <c r="A4" s="202" t="s">
        <v>0</v>
      </c>
      <c r="B4" s="203" t="s">
        <v>1</v>
      </c>
      <c r="C4" s="203" t="s">
        <v>1</v>
      </c>
      <c r="D4" s="203" t="s">
        <v>1</v>
      </c>
      <c r="E4" s="196" t="s">
        <v>2</v>
      </c>
      <c r="F4" s="196" t="s">
        <v>3</v>
      </c>
      <c r="G4" s="196" t="s">
        <v>4</v>
      </c>
      <c r="H4" s="196" t="s">
        <v>5</v>
      </c>
      <c r="I4" s="196" t="s">
        <v>6</v>
      </c>
      <c r="J4" s="209" t="s">
        <v>154</v>
      </c>
      <c r="K4" s="207" t="s">
        <v>7</v>
      </c>
    </row>
    <row r="5" spans="1:11" ht="15" customHeight="1">
      <c r="A5" s="211" t="s">
        <v>153</v>
      </c>
      <c r="B5" s="197" t="s">
        <v>1</v>
      </c>
      <c r="C5" s="197" t="s">
        <v>1</v>
      </c>
      <c r="D5" s="204" t="s">
        <v>8</v>
      </c>
      <c r="E5" s="197" t="s">
        <v>1</v>
      </c>
      <c r="F5" s="197" t="s">
        <v>1</v>
      </c>
      <c r="G5" s="197" t="s">
        <v>1</v>
      </c>
      <c r="H5" s="197" t="s">
        <v>1</v>
      </c>
      <c r="I5" s="197" t="s">
        <v>1</v>
      </c>
      <c r="J5" s="197" t="s">
        <v>1</v>
      </c>
      <c r="K5" s="208"/>
    </row>
    <row r="6" spans="1:11" ht="15" customHeight="1">
      <c r="A6" s="212" t="s">
        <v>1</v>
      </c>
      <c r="B6" s="197" t="s">
        <v>1</v>
      </c>
      <c r="C6" s="197" t="s">
        <v>1</v>
      </c>
      <c r="D6" s="204" t="s">
        <v>1</v>
      </c>
      <c r="E6" s="197" t="s">
        <v>1</v>
      </c>
      <c r="F6" s="197" t="s">
        <v>1</v>
      </c>
      <c r="G6" s="197" t="s">
        <v>1</v>
      </c>
      <c r="H6" s="197" t="s">
        <v>1</v>
      </c>
      <c r="I6" s="197" t="s">
        <v>1</v>
      </c>
      <c r="J6" s="197" t="s">
        <v>1</v>
      </c>
      <c r="K6" s="208"/>
    </row>
    <row r="7" spans="1:11" ht="15" customHeight="1">
      <c r="A7" s="212" t="s">
        <v>1</v>
      </c>
      <c r="B7" s="197" t="s">
        <v>1</v>
      </c>
      <c r="C7" s="197" t="s">
        <v>1</v>
      </c>
      <c r="D7" s="204" t="s">
        <v>1</v>
      </c>
      <c r="E7" s="197" t="s">
        <v>1</v>
      </c>
      <c r="F7" s="197" t="s">
        <v>1</v>
      </c>
      <c r="G7" s="197" t="s">
        <v>1</v>
      </c>
      <c r="H7" s="197" t="s">
        <v>1</v>
      </c>
      <c r="I7" s="197" t="s">
        <v>1</v>
      </c>
      <c r="J7" s="197" t="s">
        <v>1</v>
      </c>
      <c r="K7" s="208"/>
    </row>
    <row r="8" spans="1:11" ht="25.5" customHeight="1">
      <c r="A8" s="210" t="s">
        <v>155</v>
      </c>
      <c r="B8" s="204"/>
      <c r="C8" s="204"/>
      <c r="D8" s="204"/>
      <c r="E8" s="34">
        <f aca="true" t="shared" si="0" ref="E8:E28">F8+K8</f>
        <v>11933.670000000002</v>
      </c>
      <c r="F8" s="34">
        <f>F9+F12+F18+F22+F25</f>
        <v>8912.710000000001</v>
      </c>
      <c r="G8" s="35"/>
      <c r="H8" s="35"/>
      <c r="I8" s="35"/>
      <c r="J8" s="35"/>
      <c r="K8" s="51">
        <f>K9+K12+K18+K26</f>
        <v>3020.96</v>
      </c>
    </row>
    <row r="9" spans="1:11" ht="15" customHeight="1">
      <c r="A9" s="205">
        <v>201</v>
      </c>
      <c r="B9" s="206"/>
      <c r="C9" s="206"/>
      <c r="D9" s="37" t="s">
        <v>156</v>
      </c>
      <c r="E9" s="34">
        <f t="shared" si="0"/>
        <v>190</v>
      </c>
      <c r="F9" s="36">
        <v>190</v>
      </c>
      <c r="G9" s="35"/>
      <c r="H9" s="35"/>
      <c r="I9" s="35"/>
      <c r="J9" s="35"/>
      <c r="K9" s="42"/>
    </row>
    <row r="10" spans="1:11" ht="15" customHeight="1">
      <c r="A10" s="205">
        <v>20104</v>
      </c>
      <c r="B10" s="206"/>
      <c r="C10" s="206"/>
      <c r="D10" s="37" t="s">
        <v>157</v>
      </c>
      <c r="E10" s="34">
        <f t="shared" si="0"/>
        <v>190</v>
      </c>
      <c r="F10" s="36">
        <v>190</v>
      </c>
      <c r="G10" s="35"/>
      <c r="H10" s="35"/>
      <c r="I10" s="35"/>
      <c r="J10" s="35"/>
      <c r="K10" s="42"/>
    </row>
    <row r="11" spans="1:11" ht="15" customHeight="1">
      <c r="A11" s="198">
        <v>2010499</v>
      </c>
      <c r="B11" s="199"/>
      <c r="C11" s="199"/>
      <c r="D11" s="39" t="s">
        <v>158</v>
      </c>
      <c r="E11" s="19">
        <f t="shared" si="0"/>
        <v>190</v>
      </c>
      <c r="F11" s="19">
        <v>190</v>
      </c>
      <c r="G11" s="20"/>
      <c r="H11" s="20"/>
      <c r="I11" s="20"/>
      <c r="J11" s="20"/>
      <c r="K11" s="43"/>
    </row>
    <row r="12" spans="1:11" ht="15" customHeight="1">
      <c r="A12" s="200" t="s">
        <v>58</v>
      </c>
      <c r="B12" s="201" t="s">
        <v>1</v>
      </c>
      <c r="C12" s="201" t="s">
        <v>1</v>
      </c>
      <c r="D12" s="40" t="s">
        <v>59</v>
      </c>
      <c r="E12" s="19">
        <f t="shared" si="0"/>
        <v>10054.75</v>
      </c>
      <c r="F12" s="41">
        <f>F13+F15</f>
        <v>7655</v>
      </c>
      <c r="G12" s="20"/>
      <c r="H12" s="20"/>
      <c r="I12" s="20"/>
      <c r="J12" s="20"/>
      <c r="K12" s="44">
        <v>2399.75</v>
      </c>
    </row>
    <row r="13" spans="1:11" ht="15" customHeight="1">
      <c r="A13" s="200">
        <v>20402</v>
      </c>
      <c r="B13" s="201"/>
      <c r="C13" s="201"/>
      <c r="D13" s="40" t="s">
        <v>159</v>
      </c>
      <c r="E13" s="19">
        <f t="shared" si="0"/>
        <v>5.33</v>
      </c>
      <c r="F13" s="41">
        <v>5.33</v>
      </c>
      <c r="G13" s="20"/>
      <c r="H13" s="20"/>
      <c r="I13" s="20"/>
      <c r="J13" s="20"/>
      <c r="K13" s="43"/>
    </row>
    <row r="14" spans="1:11" ht="15" customHeight="1">
      <c r="A14" s="198">
        <v>2040202</v>
      </c>
      <c r="B14" s="199"/>
      <c r="C14" s="199"/>
      <c r="D14" s="39" t="s">
        <v>160</v>
      </c>
      <c r="E14" s="19">
        <f t="shared" si="0"/>
        <v>5.33</v>
      </c>
      <c r="F14" s="19">
        <v>5.33</v>
      </c>
      <c r="G14" s="20"/>
      <c r="H14" s="20"/>
      <c r="I14" s="20"/>
      <c r="J14" s="20"/>
      <c r="K14" s="43"/>
    </row>
    <row r="15" spans="1:11" ht="15" customHeight="1">
      <c r="A15" s="200" t="s">
        <v>60</v>
      </c>
      <c r="B15" s="201" t="s">
        <v>1</v>
      </c>
      <c r="C15" s="201" t="s">
        <v>1</v>
      </c>
      <c r="D15" s="40" t="s">
        <v>61</v>
      </c>
      <c r="E15" s="19">
        <f t="shared" si="0"/>
        <v>10049.42</v>
      </c>
      <c r="F15" s="41">
        <v>7649.67</v>
      </c>
      <c r="G15" s="20"/>
      <c r="H15" s="20"/>
      <c r="I15" s="20"/>
      <c r="J15" s="20"/>
      <c r="K15" s="44">
        <v>2399.75</v>
      </c>
    </row>
    <row r="16" spans="1:11" ht="15" customHeight="1">
      <c r="A16" s="198" t="s">
        <v>62</v>
      </c>
      <c r="B16" s="199" t="s">
        <v>1</v>
      </c>
      <c r="C16" s="199" t="s">
        <v>1</v>
      </c>
      <c r="D16" s="39" t="s">
        <v>161</v>
      </c>
      <c r="E16" s="19">
        <f t="shared" si="0"/>
        <v>6553.71</v>
      </c>
      <c r="F16" s="19">
        <v>4455.41</v>
      </c>
      <c r="G16" s="20"/>
      <c r="H16" s="20"/>
      <c r="I16" s="20"/>
      <c r="J16" s="20"/>
      <c r="K16" s="43">
        <v>2098.3</v>
      </c>
    </row>
    <row r="17" spans="1:11" ht="15" customHeight="1">
      <c r="A17" s="213" t="s">
        <v>110</v>
      </c>
      <c r="B17" s="214" t="s">
        <v>1</v>
      </c>
      <c r="C17" s="214" t="s">
        <v>1</v>
      </c>
      <c r="D17" s="39" t="s">
        <v>160</v>
      </c>
      <c r="E17" s="19">
        <f t="shared" si="0"/>
        <v>2911.86</v>
      </c>
      <c r="F17" s="19">
        <v>2786.01</v>
      </c>
      <c r="G17" s="20"/>
      <c r="H17" s="20"/>
      <c r="I17" s="20"/>
      <c r="J17" s="20"/>
      <c r="K17" s="43">
        <v>125.85</v>
      </c>
    </row>
    <row r="18" spans="1:11" ht="13.5">
      <c r="A18" s="200" t="s">
        <v>63</v>
      </c>
      <c r="B18" s="201" t="s">
        <v>1</v>
      </c>
      <c r="C18" s="201" t="s">
        <v>1</v>
      </c>
      <c r="D18" s="40" t="s">
        <v>64</v>
      </c>
      <c r="E18" s="19">
        <f t="shared" si="0"/>
        <v>884.9</v>
      </c>
      <c r="F18" s="41">
        <v>538.91</v>
      </c>
      <c r="G18" s="20"/>
      <c r="H18" s="20"/>
      <c r="I18" s="20"/>
      <c r="J18" s="20"/>
      <c r="K18" s="44">
        <v>345.99</v>
      </c>
    </row>
    <row r="19" spans="1:11" ht="13.5">
      <c r="A19" s="200" t="s">
        <v>65</v>
      </c>
      <c r="B19" s="201" t="s">
        <v>1</v>
      </c>
      <c r="C19" s="201" t="s">
        <v>1</v>
      </c>
      <c r="D19" s="40" t="s">
        <v>66</v>
      </c>
      <c r="E19" s="19">
        <f t="shared" si="0"/>
        <v>884.9000000000001</v>
      </c>
      <c r="F19" s="41">
        <f>SUM(F20:F21)</f>
        <v>538.9100000000001</v>
      </c>
      <c r="G19" s="20"/>
      <c r="H19" s="20"/>
      <c r="I19" s="20"/>
      <c r="J19" s="20"/>
      <c r="K19" s="44">
        <v>345.99</v>
      </c>
    </row>
    <row r="20" spans="1:11" ht="13.5">
      <c r="A20" s="198" t="s">
        <v>67</v>
      </c>
      <c r="B20" s="199" t="s">
        <v>1</v>
      </c>
      <c r="C20" s="199" t="s">
        <v>1</v>
      </c>
      <c r="D20" s="38" t="s">
        <v>68</v>
      </c>
      <c r="E20" s="19">
        <f t="shared" si="0"/>
        <v>878.8100000000001</v>
      </c>
      <c r="F20" s="19">
        <v>532.82</v>
      </c>
      <c r="G20" s="20"/>
      <c r="H20" s="20"/>
      <c r="I20" s="20"/>
      <c r="J20" s="20"/>
      <c r="K20" s="45">
        <v>345.99</v>
      </c>
    </row>
    <row r="21" spans="1:11" ht="13.5">
      <c r="A21" s="198">
        <v>2080599</v>
      </c>
      <c r="B21" s="199"/>
      <c r="C21" s="199"/>
      <c r="D21" s="39" t="s">
        <v>162</v>
      </c>
      <c r="E21" s="19">
        <f t="shared" si="0"/>
        <v>6.09</v>
      </c>
      <c r="F21" s="19">
        <v>6.09</v>
      </c>
      <c r="G21" s="20"/>
      <c r="H21" s="20"/>
      <c r="I21" s="20"/>
      <c r="J21" s="20"/>
      <c r="K21" s="45"/>
    </row>
    <row r="22" spans="1:11" ht="13.5">
      <c r="A22" s="200">
        <v>210</v>
      </c>
      <c r="B22" s="201"/>
      <c r="C22" s="201"/>
      <c r="D22" s="40" t="s">
        <v>163</v>
      </c>
      <c r="E22" s="19">
        <f t="shared" si="0"/>
        <v>2.52</v>
      </c>
      <c r="F22" s="41">
        <v>2.52</v>
      </c>
      <c r="G22" s="20"/>
      <c r="H22" s="20"/>
      <c r="I22" s="20"/>
      <c r="J22" s="20"/>
      <c r="K22" s="45"/>
    </row>
    <row r="23" spans="1:11" ht="13.5">
      <c r="A23" s="200">
        <v>21099</v>
      </c>
      <c r="B23" s="201"/>
      <c r="C23" s="201"/>
      <c r="D23" s="40" t="s">
        <v>164</v>
      </c>
      <c r="E23" s="19">
        <f t="shared" si="0"/>
        <v>2.52</v>
      </c>
      <c r="F23" s="41">
        <v>2.52</v>
      </c>
      <c r="G23" s="20"/>
      <c r="H23" s="20"/>
      <c r="I23" s="20"/>
      <c r="J23" s="20"/>
      <c r="K23" s="45"/>
    </row>
    <row r="24" spans="1:11" ht="13.5">
      <c r="A24" s="198">
        <v>2109901</v>
      </c>
      <c r="B24" s="199"/>
      <c r="C24" s="199"/>
      <c r="D24" s="39" t="s">
        <v>165</v>
      </c>
      <c r="E24" s="19">
        <f t="shared" si="0"/>
        <v>2.52</v>
      </c>
      <c r="F24" s="19">
        <v>2.52</v>
      </c>
      <c r="G24" s="20"/>
      <c r="H24" s="20"/>
      <c r="I24" s="20"/>
      <c r="J24" s="20"/>
      <c r="K24" s="45"/>
    </row>
    <row r="25" spans="1:11" ht="13.5">
      <c r="A25" s="200" t="s">
        <v>69</v>
      </c>
      <c r="B25" s="201" t="s">
        <v>1</v>
      </c>
      <c r="C25" s="201" t="s">
        <v>1</v>
      </c>
      <c r="D25" s="40" t="s">
        <v>70</v>
      </c>
      <c r="E25" s="19">
        <f t="shared" si="0"/>
        <v>801.5</v>
      </c>
      <c r="F25" s="41">
        <v>526.28</v>
      </c>
      <c r="G25" s="20"/>
      <c r="H25" s="20"/>
      <c r="I25" s="20"/>
      <c r="J25" s="20"/>
      <c r="K25" s="44">
        <v>275.22</v>
      </c>
    </row>
    <row r="26" spans="1:11" ht="13.5">
      <c r="A26" s="200" t="s">
        <v>71</v>
      </c>
      <c r="B26" s="201" t="s">
        <v>1</v>
      </c>
      <c r="C26" s="201" t="s">
        <v>1</v>
      </c>
      <c r="D26" s="40" t="s">
        <v>72</v>
      </c>
      <c r="E26" s="19">
        <f t="shared" si="0"/>
        <v>801.5</v>
      </c>
      <c r="F26" s="41">
        <f>SUM(F27:F29)</f>
        <v>526.28</v>
      </c>
      <c r="G26" s="20"/>
      <c r="H26" s="20"/>
      <c r="I26" s="20"/>
      <c r="J26" s="20"/>
      <c r="K26" s="44">
        <f>SUM(K27:K29)</f>
        <v>275.22</v>
      </c>
    </row>
    <row r="27" spans="1:11" ht="13.5">
      <c r="A27" s="198" t="s">
        <v>73</v>
      </c>
      <c r="B27" s="199" t="s">
        <v>1</v>
      </c>
      <c r="C27" s="199" t="s">
        <v>1</v>
      </c>
      <c r="D27" s="38" t="s">
        <v>74</v>
      </c>
      <c r="E27" s="19">
        <f t="shared" si="0"/>
        <v>305.51</v>
      </c>
      <c r="F27" s="19">
        <v>186.11</v>
      </c>
      <c r="G27" s="20"/>
      <c r="H27" s="20"/>
      <c r="I27" s="20"/>
      <c r="J27" s="20"/>
      <c r="K27" s="45">
        <v>119.4</v>
      </c>
    </row>
    <row r="28" spans="1:11" ht="13.5">
      <c r="A28" s="198" t="s">
        <v>75</v>
      </c>
      <c r="B28" s="199" t="s">
        <v>1</v>
      </c>
      <c r="C28" s="199" t="s">
        <v>1</v>
      </c>
      <c r="D28" s="38" t="s">
        <v>76</v>
      </c>
      <c r="E28" s="19">
        <f t="shared" si="0"/>
        <v>348.68</v>
      </c>
      <c r="F28" s="19">
        <v>271.39</v>
      </c>
      <c r="G28" s="20"/>
      <c r="H28" s="20"/>
      <c r="I28" s="20"/>
      <c r="J28" s="20"/>
      <c r="K28" s="45">
        <v>77.29</v>
      </c>
    </row>
    <row r="29" spans="1:11" ht="14.25" thickBot="1">
      <c r="A29" s="216" t="s">
        <v>77</v>
      </c>
      <c r="B29" s="217" t="s">
        <v>1</v>
      </c>
      <c r="C29" s="217" t="s">
        <v>1</v>
      </c>
      <c r="D29" s="46" t="s">
        <v>78</v>
      </c>
      <c r="E29" s="47">
        <f>F29+K29</f>
        <v>147.31</v>
      </c>
      <c r="F29" s="47">
        <v>68.78</v>
      </c>
      <c r="G29" s="48"/>
      <c r="H29" s="48"/>
      <c r="I29" s="48"/>
      <c r="J29" s="48"/>
      <c r="K29" s="49">
        <v>78.53</v>
      </c>
    </row>
    <row r="30" spans="1:11" ht="27" customHeight="1">
      <c r="A30" s="215" t="s">
        <v>291</v>
      </c>
      <c r="B30" s="215"/>
      <c r="C30" s="215"/>
      <c r="D30" s="215"/>
      <c r="E30" s="215"/>
      <c r="F30" s="215"/>
      <c r="G30" s="215"/>
      <c r="H30" s="215"/>
      <c r="I30" s="215"/>
      <c r="J30" s="215"/>
      <c r="K30" s="215"/>
    </row>
  </sheetData>
  <sheetProtection/>
  <mergeCells count="34">
    <mergeCell ref="A30:K30"/>
    <mergeCell ref="A18:C18"/>
    <mergeCell ref="A19:C19"/>
    <mergeCell ref="A20:C20"/>
    <mergeCell ref="A26:C26"/>
    <mergeCell ref="A28:C28"/>
    <mergeCell ref="A29:C29"/>
    <mergeCell ref="A17:C17"/>
    <mergeCell ref="A21:C21"/>
    <mergeCell ref="I4:I7"/>
    <mergeCell ref="A16:C16"/>
    <mergeCell ref="A24:C24"/>
    <mergeCell ref="A22:C22"/>
    <mergeCell ref="A23:C23"/>
    <mergeCell ref="F4:F7"/>
    <mergeCell ref="G4:G7"/>
    <mergeCell ref="K4:K7"/>
    <mergeCell ref="A9:C9"/>
    <mergeCell ref="A25:C25"/>
    <mergeCell ref="A27:C27"/>
    <mergeCell ref="J4:J7"/>
    <mergeCell ref="A15:C15"/>
    <mergeCell ref="A8:D8"/>
    <mergeCell ref="A5:C7"/>
    <mergeCell ref="H4:H7"/>
    <mergeCell ref="A11:C11"/>
    <mergeCell ref="A13:C13"/>
    <mergeCell ref="A14:C14"/>
    <mergeCell ref="A1:K1"/>
    <mergeCell ref="A4:D4"/>
    <mergeCell ref="A12:C12"/>
    <mergeCell ref="D5:D7"/>
    <mergeCell ref="E4:E7"/>
    <mergeCell ref="A10:C10"/>
  </mergeCells>
  <printOptions/>
  <pageMargins left="0.75" right="0.75" top="0.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M33"/>
  <sheetViews>
    <sheetView zoomScaleSheetLayoutView="100" zoomScalePageLayoutView="0" workbookViewId="0" topLeftCell="A1">
      <selection activeCell="I22" sqref="I22"/>
    </sheetView>
  </sheetViews>
  <sheetFormatPr defaultColWidth="9.00390625" defaultRowHeight="12.75"/>
  <cols>
    <col min="1" max="1" width="3.140625" style="0" customWidth="1"/>
    <col min="2" max="2" width="7.140625" style="0" customWidth="1"/>
    <col min="3" max="3" width="4.57421875" style="0" customWidth="1"/>
    <col min="4" max="4" width="34.57421875" style="0" bestFit="1" customWidth="1"/>
    <col min="5" max="5" width="16.140625" style="0" customWidth="1"/>
    <col min="6" max="6" width="15.28125" style="0" customWidth="1"/>
    <col min="7" max="7" width="11.8515625" style="0" customWidth="1"/>
    <col min="8" max="8" width="12.7109375" style="0" bestFit="1" customWidth="1"/>
    <col min="9" max="9" width="10.28125" style="0" bestFit="1" customWidth="1"/>
    <col min="10" max="10" width="15.28125" style="0" bestFit="1" customWidth="1"/>
    <col min="11" max="11" width="9.7109375" style="0" customWidth="1"/>
  </cols>
  <sheetData>
    <row r="1" spans="1:10" ht="27">
      <c r="A1" s="189" t="s">
        <v>197</v>
      </c>
      <c r="B1" s="189"/>
      <c r="C1" s="189"/>
      <c r="D1" s="189"/>
      <c r="E1" s="189"/>
      <c r="F1" s="189"/>
      <c r="G1" s="189"/>
      <c r="H1" s="189"/>
      <c r="I1" s="189"/>
      <c r="J1" s="189"/>
    </row>
    <row r="2" spans="1:10" ht="17.25" customHeight="1">
      <c r="A2" s="21"/>
      <c r="B2" s="21"/>
      <c r="C2" s="21"/>
      <c r="D2" s="21"/>
      <c r="E2" s="21"/>
      <c r="F2" s="21"/>
      <c r="G2" s="21"/>
      <c r="H2" s="21"/>
      <c r="I2" s="21"/>
      <c r="J2" s="32" t="s">
        <v>166</v>
      </c>
    </row>
    <row r="3" spans="1:10" ht="15.75" thickBot="1">
      <c r="A3" s="1"/>
      <c r="D3" s="2"/>
      <c r="H3" s="9"/>
      <c r="J3" s="32" t="s">
        <v>112</v>
      </c>
    </row>
    <row r="4" spans="1:10" ht="29.25" customHeight="1">
      <c r="A4" s="218" t="s">
        <v>0</v>
      </c>
      <c r="B4" s="219" t="s">
        <v>1</v>
      </c>
      <c r="C4" s="219" t="s">
        <v>1</v>
      </c>
      <c r="D4" s="219" t="s">
        <v>1</v>
      </c>
      <c r="E4" s="220" t="s">
        <v>2</v>
      </c>
      <c r="F4" s="223" t="s">
        <v>168</v>
      </c>
      <c r="G4" s="223" t="s">
        <v>169</v>
      </c>
      <c r="H4" s="223" t="s">
        <v>170</v>
      </c>
      <c r="I4" s="224" t="s">
        <v>251</v>
      </c>
      <c r="J4" s="225" t="s">
        <v>171</v>
      </c>
    </row>
    <row r="5" spans="1:10" ht="15" customHeight="1">
      <c r="A5" s="228" t="s">
        <v>153</v>
      </c>
      <c r="B5" s="221" t="s">
        <v>1</v>
      </c>
      <c r="C5" s="221" t="s">
        <v>1</v>
      </c>
      <c r="D5" s="231" t="s">
        <v>8</v>
      </c>
      <c r="E5" s="221" t="s">
        <v>1</v>
      </c>
      <c r="F5" s="221" t="s">
        <v>1</v>
      </c>
      <c r="G5" s="221" t="s">
        <v>1</v>
      </c>
      <c r="H5" s="221" t="s">
        <v>1</v>
      </c>
      <c r="I5" s="221" t="s">
        <v>1</v>
      </c>
      <c r="J5" s="226" t="s">
        <v>1</v>
      </c>
    </row>
    <row r="6" spans="1:10" ht="15" customHeight="1">
      <c r="A6" s="229" t="s">
        <v>1</v>
      </c>
      <c r="B6" s="221" t="s">
        <v>1</v>
      </c>
      <c r="C6" s="221" t="s">
        <v>1</v>
      </c>
      <c r="D6" s="231" t="s">
        <v>1</v>
      </c>
      <c r="E6" s="221" t="s">
        <v>1</v>
      </c>
      <c r="F6" s="221" t="s">
        <v>1</v>
      </c>
      <c r="G6" s="221" t="s">
        <v>1</v>
      </c>
      <c r="H6" s="221" t="s">
        <v>1</v>
      </c>
      <c r="I6" s="221" t="s">
        <v>1</v>
      </c>
      <c r="J6" s="226" t="s">
        <v>1</v>
      </c>
    </row>
    <row r="7" spans="1:10" ht="15" customHeight="1">
      <c r="A7" s="230" t="s">
        <v>1</v>
      </c>
      <c r="B7" s="222" t="s">
        <v>1</v>
      </c>
      <c r="C7" s="222" t="s">
        <v>1</v>
      </c>
      <c r="D7" s="232" t="s">
        <v>1</v>
      </c>
      <c r="E7" s="222" t="s">
        <v>1</v>
      </c>
      <c r="F7" s="222" t="s">
        <v>1</v>
      </c>
      <c r="G7" s="222" t="s">
        <v>1</v>
      </c>
      <c r="H7" s="222" t="s">
        <v>1</v>
      </c>
      <c r="I7" s="222" t="s">
        <v>1</v>
      </c>
      <c r="J7" s="227" t="s">
        <v>1</v>
      </c>
    </row>
    <row r="8" spans="1:10" ht="25.5" customHeight="1">
      <c r="A8" s="233"/>
      <c r="B8" s="234"/>
      <c r="C8" s="234"/>
      <c r="D8" s="50" t="s">
        <v>167</v>
      </c>
      <c r="E8" s="19">
        <f aca="true" t="shared" si="0" ref="E8:E31">F8+G8</f>
        <v>11863.519999999999</v>
      </c>
      <c r="F8" s="34">
        <f>F12+F18+F21+F25+F28</f>
        <v>8188.129999999999</v>
      </c>
      <c r="G8" s="35">
        <f>G9+G12</f>
        <v>3675.39</v>
      </c>
      <c r="H8" s="35"/>
      <c r="I8" s="35"/>
      <c r="J8" s="53"/>
    </row>
    <row r="9" spans="1:13" ht="15" customHeight="1">
      <c r="A9" s="205">
        <v>201</v>
      </c>
      <c r="B9" s="206"/>
      <c r="C9" s="206"/>
      <c r="D9" s="37" t="s">
        <v>156</v>
      </c>
      <c r="E9" s="41">
        <f t="shared" si="0"/>
        <v>190</v>
      </c>
      <c r="F9" s="3"/>
      <c r="G9" s="36">
        <v>190</v>
      </c>
      <c r="H9" s="35"/>
      <c r="I9" s="35"/>
      <c r="J9" s="53"/>
      <c r="L9" s="111"/>
      <c r="M9" s="124"/>
    </row>
    <row r="10" spans="1:12" ht="15" customHeight="1">
      <c r="A10" s="205">
        <v>20104</v>
      </c>
      <c r="B10" s="206"/>
      <c r="C10" s="206"/>
      <c r="D10" s="37" t="s">
        <v>157</v>
      </c>
      <c r="E10" s="41">
        <f t="shared" si="0"/>
        <v>190</v>
      </c>
      <c r="F10" s="3"/>
      <c r="G10" s="36">
        <v>190</v>
      </c>
      <c r="H10" s="35"/>
      <c r="I10" s="35"/>
      <c r="J10" s="53"/>
      <c r="L10" s="111"/>
    </row>
    <row r="11" spans="1:10" ht="15" customHeight="1">
      <c r="A11" s="198">
        <v>2010499</v>
      </c>
      <c r="B11" s="199"/>
      <c r="C11" s="199"/>
      <c r="D11" s="39" t="s">
        <v>158</v>
      </c>
      <c r="E11" s="19">
        <f t="shared" si="0"/>
        <v>190</v>
      </c>
      <c r="F11" s="3"/>
      <c r="G11" s="19">
        <v>190</v>
      </c>
      <c r="H11" s="20"/>
      <c r="I11" s="20"/>
      <c r="J11" s="45"/>
    </row>
    <row r="12" spans="1:10" ht="15" customHeight="1">
      <c r="A12" s="200" t="s">
        <v>58</v>
      </c>
      <c r="B12" s="201" t="s">
        <v>1</v>
      </c>
      <c r="C12" s="201" t="s">
        <v>1</v>
      </c>
      <c r="D12" s="40" t="s">
        <v>59</v>
      </c>
      <c r="E12" s="41">
        <f t="shared" si="0"/>
        <v>9914</v>
      </c>
      <c r="F12" s="41">
        <v>6428.61</v>
      </c>
      <c r="G12" s="41">
        <f>G13+G15</f>
        <v>3485.39</v>
      </c>
      <c r="H12" s="20"/>
      <c r="I12" s="20"/>
      <c r="J12" s="45"/>
    </row>
    <row r="13" spans="1:10" ht="15" customHeight="1">
      <c r="A13" s="200">
        <v>20402</v>
      </c>
      <c r="B13" s="201"/>
      <c r="C13" s="201"/>
      <c r="D13" s="40" t="s">
        <v>159</v>
      </c>
      <c r="E13" s="41">
        <f t="shared" si="0"/>
        <v>5.33</v>
      </c>
      <c r="F13" s="3"/>
      <c r="G13" s="41">
        <v>5.33</v>
      </c>
      <c r="H13" s="20"/>
      <c r="I13" s="20"/>
      <c r="J13" s="45"/>
    </row>
    <row r="14" spans="1:10" ht="15" customHeight="1">
      <c r="A14" s="198">
        <v>2040202</v>
      </c>
      <c r="B14" s="199"/>
      <c r="C14" s="199"/>
      <c r="D14" s="39" t="s">
        <v>160</v>
      </c>
      <c r="E14" s="19">
        <f t="shared" si="0"/>
        <v>5.33</v>
      </c>
      <c r="F14" s="3"/>
      <c r="G14" s="19">
        <v>5.33</v>
      </c>
      <c r="H14" s="20"/>
      <c r="I14" s="20"/>
      <c r="J14" s="45"/>
    </row>
    <row r="15" spans="1:10" ht="15" customHeight="1">
      <c r="A15" s="200" t="s">
        <v>60</v>
      </c>
      <c r="B15" s="201" t="s">
        <v>1</v>
      </c>
      <c r="C15" s="201" t="s">
        <v>1</v>
      </c>
      <c r="D15" s="40" t="s">
        <v>61</v>
      </c>
      <c r="E15" s="41">
        <f t="shared" si="0"/>
        <v>9908.67</v>
      </c>
      <c r="F15" s="41">
        <v>6428.61</v>
      </c>
      <c r="G15" s="41">
        <v>3480.06</v>
      </c>
      <c r="H15" s="20"/>
      <c r="I15" s="20"/>
      <c r="J15" s="45"/>
    </row>
    <row r="16" spans="1:10" ht="15" customHeight="1">
      <c r="A16" s="198" t="s">
        <v>62</v>
      </c>
      <c r="B16" s="199" t="s">
        <v>1</v>
      </c>
      <c r="C16" s="199" t="s">
        <v>1</v>
      </c>
      <c r="D16" s="39" t="s">
        <v>161</v>
      </c>
      <c r="E16" s="19">
        <f t="shared" si="0"/>
        <v>6428.61</v>
      </c>
      <c r="F16" s="19">
        <v>6428.61</v>
      </c>
      <c r="G16" s="20"/>
      <c r="H16" s="20"/>
      <c r="I16" s="20"/>
      <c r="J16" s="45"/>
    </row>
    <row r="17" spans="1:10" ht="15" customHeight="1">
      <c r="A17" s="213" t="s">
        <v>110</v>
      </c>
      <c r="B17" s="214" t="s">
        <v>1</v>
      </c>
      <c r="C17" s="214" t="s">
        <v>1</v>
      </c>
      <c r="D17" s="39" t="s">
        <v>160</v>
      </c>
      <c r="E17" s="19">
        <f t="shared" si="0"/>
        <v>2910.79</v>
      </c>
      <c r="F17" s="3"/>
      <c r="G17" s="19">
        <v>2910.79</v>
      </c>
      <c r="H17" s="20"/>
      <c r="I17" s="20"/>
      <c r="J17" s="45"/>
    </row>
    <row r="18" spans="1:10" ht="13.5">
      <c r="A18" s="200">
        <v>207</v>
      </c>
      <c r="B18" s="201"/>
      <c r="C18" s="201"/>
      <c r="D18" s="40" t="s">
        <v>172</v>
      </c>
      <c r="E18" s="41">
        <f t="shared" si="0"/>
        <v>0.62</v>
      </c>
      <c r="F18" s="41">
        <v>0.62</v>
      </c>
      <c r="G18" s="20"/>
      <c r="H18" s="20"/>
      <c r="I18" s="20"/>
      <c r="J18" s="45"/>
    </row>
    <row r="19" spans="1:10" ht="13.5">
      <c r="A19" s="200">
        <v>20799</v>
      </c>
      <c r="B19" s="201"/>
      <c r="C19" s="201"/>
      <c r="D19" s="40" t="s">
        <v>173</v>
      </c>
      <c r="E19" s="41">
        <f t="shared" si="0"/>
        <v>0.62</v>
      </c>
      <c r="F19" s="41">
        <v>0.62</v>
      </c>
      <c r="G19" s="20"/>
      <c r="H19" s="20"/>
      <c r="I19" s="20"/>
      <c r="J19" s="45"/>
    </row>
    <row r="20" spans="1:10" ht="13.5">
      <c r="A20" s="235">
        <v>2079999</v>
      </c>
      <c r="B20" s="236"/>
      <c r="C20" s="236"/>
      <c r="D20" s="39" t="s">
        <v>174</v>
      </c>
      <c r="E20" s="19">
        <f t="shared" si="0"/>
        <v>0.62</v>
      </c>
      <c r="F20" s="52">
        <v>0.62</v>
      </c>
      <c r="G20" s="20"/>
      <c r="H20" s="20"/>
      <c r="I20" s="20"/>
      <c r="J20" s="45"/>
    </row>
    <row r="21" spans="1:10" ht="13.5">
      <c r="A21" s="200" t="s">
        <v>63</v>
      </c>
      <c r="B21" s="201" t="s">
        <v>1</v>
      </c>
      <c r="C21" s="201" t="s">
        <v>1</v>
      </c>
      <c r="D21" s="40" t="s">
        <v>64</v>
      </c>
      <c r="E21" s="41">
        <f t="shared" si="0"/>
        <v>884.86</v>
      </c>
      <c r="F21" s="41">
        <v>884.86</v>
      </c>
      <c r="G21" s="20"/>
      <c r="H21" s="20"/>
      <c r="I21" s="20"/>
      <c r="J21" s="45"/>
    </row>
    <row r="22" spans="1:10" ht="13.5">
      <c r="A22" s="200" t="s">
        <v>65</v>
      </c>
      <c r="B22" s="201" t="s">
        <v>1</v>
      </c>
      <c r="C22" s="201" t="s">
        <v>1</v>
      </c>
      <c r="D22" s="40" t="s">
        <v>66</v>
      </c>
      <c r="E22" s="41">
        <f t="shared" si="0"/>
        <v>884.86</v>
      </c>
      <c r="F22" s="41">
        <f>SUM(F23:F24)</f>
        <v>884.86</v>
      </c>
      <c r="G22" s="20"/>
      <c r="H22" s="20"/>
      <c r="I22" s="20"/>
      <c r="J22" s="45"/>
    </row>
    <row r="23" spans="1:10" ht="13.5">
      <c r="A23" s="198" t="s">
        <v>67</v>
      </c>
      <c r="B23" s="199" t="s">
        <v>1</v>
      </c>
      <c r="C23" s="199" t="s">
        <v>1</v>
      </c>
      <c r="D23" s="38" t="s">
        <v>68</v>
      </c>
      <c r="E23" s="19">
        <f t="shared" si="0"/>
        <v>878.77</v>
      </c>
      <c r="F23" s="19">
        <v>878.77</v>
      </c>
      <c r="G23" s="20"/>
      <c r="H23" s="20"/>
      <c r="I23" s="20"/>
      <c r="J23" s="45"/>
    </row>
    <row r="24" spans="1:10" ht="13.5">
      <c r="A24" s="198">
        <v>2080599</v>
      </c>
      <c r="B24" s="199"/>
      <c r="C24" s="199"/>
      <c r="D24" s="39" t="s">
        <v>162</v>
      </c>
      <c r="E24" s="19">
        <f t="shared" si="0"/>
        <v>6.09</v>
      </c>
      <c r="F24" s="19">
        <v>6.09</v>
      </c>
      <c r="G24" s="20"/>
      <c r="H24" s="20"/>
      <c r="I24" s="20"/>
      <c r="J24" s="45"/>
    </row>
    <row r="25" spans="1:10" ht="13.5">
      <c r="A25" s="200">
        <v>210</v>
      </c>
      <c r="B25" s="201"/>
      <c r="C25" s="201"/>
      <c r="D25" s="40" t="s">
        <v>163</v>
      </c>
      <c r="E25" s="41">
        <f t="shared" si="0"/>
        <v>2.52</v>
      </c>
      <c r="F25" s="41">
        <v>2.52</v>
      </c>
      <c r="G25" s="20"/>
      <c r="H25" s="20"/>
      <c r="I25" s="20"/>
      <c r="J25" s="45"/>
    </row>
    <row r="26" spans="1:10" ht="13.5">
      <c r="A26" s="200">
        <v>21099</v>
      </c>
      <c r="B26" s="201"/>
      <c r="C26" s="201"/>
      <c r="D26" s="40" t="s">
        <v>164</v>
      </c>
      <c r="E26" s="41">
        <f t="shared" si="0"/>
        <v>2.52</v>
      </c>
      <c r="F26" s="41">
        <v>2.52</v>
      </c>
      <c r="G26" s="20"/>
      <c r="H26" s="20"/>
      <c r="I26" s="20"/>
      <c r="J26" s="45"/>
    </row>
    <row r="27" spans="1:10" ht="13.5">
      <c r="A27" s="198">
        <v>2109901</v>
      </c>
      <c r="B27" s="199"/>
      <c r="C27" s="199"/>
      <c r="D27" s="39" t="s">
        <v>165</v>
      </c>
      <c r="E27" s="19">
        <f t="shared" si="0"/>
        <v>2.52</v>
      </c>
      <c r="F27" s="19">
        <v>2.52</v>
      </c>
      <c r="G27" s="20"/>
      <c r="H27" s="20"/>
      <c r="I27" s="20"/>
      <c r="J27" s="45"/>
    </row>
    <row r="28" spans="1:10" ht="13.5">
      <c r="A28" s="200" t="s">
        <v>69</v>
      </c>
      <c r="B28" s="201" t="s">
        <v>1</v>
      </c>
      <c r="C28" s="201" t="s">
        <v>1</v>
      </c>
      <c r="D28" s="40" t="s">
        <v>70</v>
      </c>
      <c r="E28" s="41">
        <f t="shared" si="0"/>
        <v>871.52</v>
      </c>
      <c r="F28" s="41">
        <v>871.52</v>
      </c>
      <c r="G28" s="20"/>
      <c r="H28" s="20"/>
      <c r="I28" s="20"/>
      <c r="J28" s="45"/>
    </row>
    <row r="29" spans="1:10" ht="13.5">
      <c r="A29" s="200" t="s">
        <v>71</v>
      </c>
      <c r="B29" s="201" t="s">
        <v>1</v>
      </c>
      <c r="C29" s="201" t="s">
        <v>1</v>
      </c>
      <c r="D29" s="40" t="s">
        <v>72</v>
      </c>
      <c r="E29" s="41">
        <f t="shared" si="0"/>
        <v>871.52</v>
      </c>
      <c r="F29" s="41">
        <f>SUM(F30:F32)</f>
        <v>871.52</v>
      </c>
      <c r="G29" s="20"/>
      <c r="H29" s="20"/>
      <c r="I29" s="20"/>
      <c r="J29" s="45"/>
    </row>
    <row r="30" spans="1:10" ht="13.5">
      <c r="A30" s="198" t="s">
        <v>73</v>
      </c>
      <c r="B30" s="199" t="s">
        <v>1</v>
      </c>
      <c r="C30" s="199" t="s">
        <v>1</v>
      </c>
      <c r="D30" s="38" t="s">
        <v>74</v>
      </c>
      <c r="E30" s="19">
        <f t="shared" si="0"/>
        <v>305.5</v>
      </c>
      <c r="F30" s="19">
        <v>305.5</v>
      </c>
      <c r="G30" s="20"/>
      <c r="H30" s="20"/>
      <c r="I30" s="20"/>
      <c r="J30" s="45"/>
    </row>
    <row r="31" spans="1:10" ht="13.5">
      <c r="A31" s="198" t="s">
        <v>75</v>
      </c>
      <c r="B31" s="199" t="s">
        <v>1</v>
      </c>
      <c r="C31" s="199" t="s">
        <v>1</v>
      </c>
      <c r="D31" s="38" t="s">
        <v>76</v>
      </c>
      <c r="E31" s="19">
        <f t="shared" si="0"/>
        <v>404.27</v>
      </c>
      <c r="F31" s="19">
        <v>404.27</v>
      </c>
      <c r="G31" s="20"/>
      <c r="H31" s="20"/>
      <c r="I31" s="20"/>
      <c r="J31" s="45"/>
    </row>
    <row r="32" spans="1:10" ht="14.25" thickBot="1">
      <c r="A32" s="216" t="s">
        <v>77</v>
      </c>
      <c r="B32" s="217" t="s">
        <v>1</v>
      </c>
      <c r="C32" s="217" t="s">
        <v>1</v>
      </c>
      <c r="D32" s="46" t="s">
        <v>78</v>
      </c>
      <c r="E32" s="47">
        <f>F32+G32</f>
        <v>161.75</v>
      </c>
      <c r="F32" s="47">
        <v>161.75</v>
      </c>
      <c r="G32" s="48"/>
      <c r="H32" s="48"/>
      <c r="I32" s="48"/>
      <c r="J32" s="49"/>
    </row>
    <row r="33" spans="1:10" ht="27" customHeight="1">
      <c r="A33" s="215" t="s">
        <v>292</v>
      </c>
      <c r="B33" s="215"/>
      <c r="C33" s="215"/>
      <c r="D33" s="215"/>
      <c r="E33" s="215"/>
      <c r="F33" s="215"/>
      <c r="G33" s="215"/>
      <c r="H33" s="215"/>
      <c r="I33" s="215"/>
      <c r="J33" s="215"/>
    </row>
  </sheetData>
  <sheetProtection/>
  <mergeCells count="36">
    <mergeCell ref="A28:C28"/>
    <mergeCell ref="A29:C29"/>
    <mergeCell ref="A30:C30"/>
    <mergeCell ref="A31:C31"/>
    <mergeCell ref="A32:C32"/>
    <mergeCell ref="A33:J33"/>
    <mergeCell ref="A22:C22"/>
    <mergeCell ref="A23:C23"/>
    <mergeCell ref="A24:C24"/>
    <mergeCell ref="A25:C25"/>
    <mergeCell ref="A26:C26"/>
    <mergeCell ref="A27:C27"/>
    <mergeCell ref="A14:C14"/>
    <mergeCell ref="A15:C15"/>
    <mergeCell ref="A16:C16"/>
    <mergeCell ref="A17:C17"/>
    <mergeCell ref="A21:C21"/>
    <mergeCell ref="A18:C18"/>
    <mergeCell ref="A19:C19"/>
    <mergeCell ref="A20:C20"/>
    <mergeCell ref="A9:C9"/>
    <mergeCell ref="A10:C10"/>
    <mergeCell ref="A11:C11"/>
    <mergeCell ref="A12:C12"/>
    <mergeCell ref="A8:C8"/>
    <mergeCell ref="A13:C13"/>
    <mergeCell ref="A1:J1"/>
    <mergeCell ref="A4:D4"/>
    <mergeCell ref="E4:E7"/>
    <mergeCell ref="F4:F7"/>
    <mergeCell ref="G4:G7"/>
    <mergeCell ref="H4:H7"/>
    <mergeCell ref="I4:I7"/>
    <mergeCell ref="J4:J7"/>
    <mergeCell ref="A5:C7"/>
    <mergeCell ref="D5:D7"/>
  </mergeCells>
  <printOptions/>
  <pageMargins left="0.75" right="0.75" top="0.66" bottom="0.98" header="0.51" footer="0.5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F38"/>
  <sheetViews>
    <sheetView zoomScaleSheetLayoutView="100" zoomScalePageLayoutView="0" workbookViewId="0" topLeftCell="A17">
      <selection activeCell="B7" sqref="B7"/>
    </sheetView>
  </sheetViews>
  <sheetFormatPr defaultColWidth="9.00390625" defaultRowHeight="12.75"/>
  <cols>
    <col min="1" max="1" width="32.00390625" style="0" bestFit="1" customWidth="1"/>
    <col min="2" max="2" width="11.00390625" style="0" bestFit="1" customWidth="1"/>
    <col min="3" max="3" width="32.00390625" style="0" bestFit="1" customWidth="1"/>
    <col min="4" max="4" width="11.00390625" style="0" bestFit="1" customWidth="1"/>
    <col min="5" max="5" width="14.57421875" style="0" bestFit="1" customWidth="1"/>
    <col min="6" max="6" width="17.00390625" style="0" customWidth="1"/>
    <col min="7" max="7" width="9.7109375" style="0" customWidth="1"/>
    <col min="8" max="8" width="17.00390625" style="0" customWidth="1"/>
  </cols>
  <sheetData>
    <row r="1" spans="1:6" s="4" customFormat="1" ht="27">
      <c r="A1" s="189" t="s">
        <v>175</v>
      </c>
      <c r="B1" s="189"/>
      <c r="C1" s="189"/>
      <c r="D1" s="189"/>
      <c r="E1" s="189"/>
      <c r="F1" s="189"/>
    </row>
    <row r="2" spans="1:6" s="4" customFormat="1" ht="22.5">
      <c r="A2" s="33"/>
      <c r="B2" s="21"/>
      <c r="C2" s="21"/>
      <c r="D2" s="21"/>
      <c r="E2" s="32"/>
      <c r="F2" s="32" t="s">
        <v>176</v>
      </c>
    </row>
    <row r="3" spans="1:6" s="4" customFormat="1" ht="20.25" customHeight="1" thickBot="1">
      <c r="A3" s="7"/>
      <c r="D3" s="6"/>
      <c r="E3" s="32"/>
      <c r="F3" s="32" t="s">
        <v>112</v>
      </c>
    </row>
    <row r="4" spans="1:6" s="4" customFormat="1" ht="15" customHeight="1">
      <c r="A4" s="237" t="s">
        <v>13</v>
      </c>
      <c r="B4" s="238" t="s">
        <v>1</v>
      </c>
      <c r="C4" s="238" t="s">
        <v>14</v>
      </c>
      <c r="D4" s="238" t="s">
        <v>1</v>
      </c>
      <c r="E4" s="238" t="s">
        <v>1</v>
      </c>
      <c r="F4" s="239" t="s">
        <v>1</v>
      </c>
    </row>
    <row r="5" spans="1:6" s="4" customFormat="1" ht="14.25" customHeight="1">
      <c r="A5" s="242" t="s">
        <v>15</v>
      </c>
      <c r="B5" s="243" t="s">
        <v>16</v>
      </c>
      <c r="C5" s="243" t="s">
        <v>284</v>
      </c>
      <c r="D5" s="240" t="s">
        <v>16</v>
      </c>
      <c r="E5" s="240" t="s">
        <v>1</v>
      </c>
      <c r="F5" s="241" t="s">
        <v>1</v>
      </c>
    </row>
    <row r="6" spans="1:6" s="4" customFormat="1" ht="44.25" customHeight="1">
      <c r="A6" s="242" t="s">
        <v>1</v>
      </c>
      <c r="B6" s="243" t="s">
        <v>1</v>
      </c>
      <c r="C6" s="243" t="s">
        <v>1</v>
      </c>
      <c r="D6" s="175" t="s">
        <v>17</v>
      </c>
      <c r="E6" s="174" t="s">
        <v>285</v>
      </c>
      <c r="F6" s="176" t="s">
        <v>286</v>
      </c>
    </row>
    <row r="7" spans="1:6" s="5" customFormat="1" ht="14.25">
      <c r="A7" s="149" t="s">
        <v>18</v>
      </c>
      <c r="B7" s="34">
        <v>8912.71</v>
      </c>
      <c r="C7" s="143" t="s">
        <v>19</v>
      </c>
      <c r="D7" s="144">
        <v>190</v>
      </c>
      <c r="E7" s="144">
        <v>190</v>
      </c>
      <c r="F7" s="55"/>
    </row>
    <row r="8" spans="1:6" s="5" customFormat="1" ht="14.25">
      <c r="A8" s="149" t="s">
        <v>20</v>
      </c>
      <c r="B8" s="144"/>
      <c r="C8" s="143" t="s">
        <v>21</v>
      </c>
      <c r="D8" s="144"/>
      <c r="E8" s="144"/>
      <c r="F8" s="55"/>
    </row>
    <row r="9" spans="1:6" s="5" customFormat="1" ht="14.25">
      <c r="A9" s="149" t="s">
        <v>1</v>
      </c>
      <c r="B9" s="54"/>
      <c r="C9" s="143" t="s">
        <v>22</v>
      </c>
      <c r="D9" s="144"/>
      <c r="E9" s="144"/>
      <c r="F9" s="55"/>
    </row>
    <row r="10" spans="1:6" s="5" customFormat="1" ht="14.25">
      <c r="A10" s="149" t="s">
        <v>1</v>
      </c>
      <c r="B10" s="54"/>
      <c r="C10" s="143" t="s">
        <v>23</v>
      </c>
      <c r="D10" s="34">
        <v>7555.45</v>
      </c>
      <c r="E10" s="34">
        <v>7555.45</v>
      </c>
      <c r="F10" s="55"/>
    </row>
    <row r="11" spans="1:6" s="5" customFormat="1" ht="14.25">
      <c r="A11" s="149" t="s">
        <v>1</v>
      </c>
      <c r="B11" s="54"/>
      <c r="C11" s="143" t="s">
        <v>24</v>
      </c>
      <c r="D11" s="145"/>
      <c r="E11" s="145"/>
      <c r="F11" s="55"/>
    </row>
    <row r="12" spans="1:6" s="5" customFormat="1" ht="14.25">
      <c r="A12" s="149" t="s">
        <v>1</v>
      </c>
      <c r="B12" s="54"/>
      <c r="C12" s="143" t="s">
        <v>25</v>
      </c>
      <c r="D12" s="145"/>
      <c r="E12" s="145"/>
      <c r="F12" s="55"/>
    </row>
    <row r="13" spans="1:6" s="5" customFormat="1" ht="14.25">
      <c r="A13" s="149" t="s">
        <v>1</v>
      </c>
      <c r="B13" s="54"/>
      <c r="C13" s="143" t="s">
        <v>26</v>
      </c>
      <c r="D13" s="145">
        <v>0.62</v>
      </c>
      <c r="E13" s="145">
        <v>0.62</v>
      </c>
      <c r="F13" s="55"/>
    </row>
    <row r="14" spans="1:6" s="5" customFormat="1" ht="14.25">
      <c r="A14" s="149" t="s">
        <v>1</v>
      </c>
      <c r="B14" s="54"/>
      <c r="C14" s="143" t="s">
        <v>27</v>
      </c>
      <c r="D14" s="34">
        <v>538.87</v>
      </c>
      <c r="E14" s="34">
        <v>538.87</v>
      </c>
      <c r="F14" s="55"/>
    </row>
    <row r="15" spans="1:6" s="5" customFormat="1" ht="14.25">
      <c r="A15" s="149" t="s">
        <v>1</v>
      </c>
      <c r="B15" s="54"/>
      <c r="C15" s="146" t="s">
        <v>28</v>
      </c>
      <c r="D15" s="145">
        <v>2.52</v>
      </c>
      <c r="E15" s="145">
        <v>2.52</v>
      </c>
      <c r="F15" s="55"/>
    </row>
    <row r="16" spans="1:6" s="5" customFormat="1" ht="14.25">
      <c r="A16" s="149" t="s">
        <v>1</v>
      </c>
      <c r="B16" s="54"/>
      <c r="C16" s="143" t="s">
        <v>29</v>
      </c>
      <c r="D16" s="145"/>
      <c r="E16" s="145"/>
      <c r="F16" s="55"/>
    </row>
    <row r="17" spans="1:6" s="5" customFormat="1" ht="14.25">
      <c r="A17" s="149" t="s">
        <v>1</v>
      </c>
      <c r="B17" s="54"/>
      <c r="C17" s="143" t="s">
        <v>30</v>
      </c>
      <c r="D17" s="145"/>
      <c r="E17" s="145"/>
      <c r="F17" s="55"/>
    </row>
    <row r="18" spans="1:6" s="5" customFormat="1" ht="14.25">
      <c r="A18" s="149" t="s">
        <v>1</v>
      </c>
      <c r="B18" s="54"/>
      <c r="C18" s="143" t="s">
        <v>31</v>
      </c>
      <c r="D18" s="145"/>
      <c r="E18" s="145"/>
      <c r="F18" s="55"/>
    </row>
    <row r="19" spans="1:6" s="5" customFormat="1" ht="14.25">
      <c r="A19" s="149" t="s">
        <v>1</v>
      </c>
      <c r="B19" s="54"/>
      <c r="C19" s="143" t="s">
        <v>32</v>
      </c>
      <c r="D19" s="145"/>
      <c r="E19" s="145"/>
      <c r="F19" s="55"/>
    </row>
    <row r="20" spans="1:6" s="5" customFormat="1" ht="14.25">
      <c r="A20" s="149" t="s">
        <v>1</v>
      </c>
      <c r="B20" s="54"/>
      <c r="C20" s="143" t="s">
        <v>33</v>
      </c>
      <c r="D20" s="145"/>
      <c r="E20" s="145"/>
      <c r="F20" s="55"/>
    </row>
    <row r="21" spans="1:6" s="5" customFormat="1" ht="14.25">
      <c r="A21" s="149" t="s">
        <v>1</v>
      </c>
      <c r="B21" s="54"/>
      <c r="C21" s="143" t="s">
        <v>34</v>
      </c>
      <c r="D21" s="145"/>
      <c r="E21" s="145"/>
      <c r="F21" s="55"/>
    </row>
    <row r="22" spans="1:6" s="5" customFormat="1" ht="14.25">
      <c r="A22" s="149" t="s">
        <v>1</v>
      </c>
      <c r="B22" s="54"/>
      <c r="C22" s="143" t="s">
        <v>35</v>
      </c>
      <c r="D22" s="145"/>
      <c r="E22" s="145"/>
      <c r="F22" s="55"/>
    </row>
    <row r="23" spans="1:6" s="5" customFormat="1" ht="14.25">
      <c r="A23" s="149" t="s">
        <v>1</v>
      </c>
      <c r="B23" s="54"/>
      <c r="C23" s="143" t="s">
        <v>36</v>
      </c>
      <c r="D23" s="145"/>
      <c r="E23" s="145"/>
      <c r="F23" s="55"/>
    </row>
    <row r="24" spans="1:6" s="5" customFormat="1" ht="14.25">
      <c r="A24" s="149" t="s">
        <v>1</v>
      </c>
      <c r="B24" s="54"/>
      <c r="C24" s="143" t="s">
        <v>37</v>
      </c>
      <c r="D24" s="145"/>
      <c r="E24" s="145"/>
      <c r="F24" s="55"/>
    </row>
    <row r="25" spans="1:6" s="5" customFormat="1" ht="14.25">
      <c r="A25" s="149" t="s">
        <v>1</v>
      </c>
      <c r="B25" s="54"/>
      <c r="C25" s="143" t="s">
        <v>38</v>
      </c>
      <c r="D25" s="34">
        <v>596.3</v>
      </c>
      <c r="E25" s="34">
        <v>596.3</v>
      </c>
      <c r="F25" s="55"/>
    </row>
    <row r="26" spans="1:6" s="5" customFormat="1" ht="14.25">
      <c r="A26" s="149" t="s">
        <v>1</v>
      </c>
      <c r="B26" s="54"/>
      <c r="C26" s="143" t="s">
        <v>39</v>
      </c>
      <c r="D26" s="145"/>
      <c r="E26" s="144"/>
      <c r="F26" s="55"/>
    </row>
    <row r="27" spans="1:6" s="5" customFormat="1" ht="14.25">
      <c r="A27" s="149" t="s">
        <v>1</v>
      </c>
      <c r="B27" s="54"/>
      <c r="C27" s="143" t="s">
        <v>40</v>
      </c>
      <c r="D27" s="145"/>
      <c r="E27" s="144"/>
      <c r="F27" s="55"/>
    </row>
    <row r="28" spans="1:6" s="5" customFormat="1" ht="14.25">
      <c r="A28" s="149" t="s">
        <v>1</v>
      </c>
      <c r="B28" s="54"/>
      <c r="C28" s="143" t="s">
        <v>41</v>
      </c>
      <c r="D28" s="144"/>
      <c r="E28" s="144"/>
      <c r="F28" s="55"/>
    </row>
    <row r="29" spans="1:6" s="5" customFormat="1" ht="14.25">
      <c r="A29" s="149" t="s">
        <v>1</v>
      </c>
      <c r="B29" s="54"/>
      <c r="C29" s="143"/>
      <c r="D29" s="144"/>
      <c r="E29" s="144"/>
      <c r="F29" s="55"/>
    </row>
    <row r="30" spans="1:6" s="5" customFormat="1" ht="14.25">
      <c r="A30" s="150" t="s">
        <v>2</v>
      </c>
      <c r="B30" s="34">
        <f>SUM(B7:B29)</f>
        <v>8912.71</v>
      </c>
      <c r="C30" s="147" t="s">
        <v>10</v>
      </c>
      <c r="D30" s="34">
        <f>SUM(D7:D29)</f>
        <v>8883.76</v>
      </c>
      <c r="E30" s="34">
        <f>SUM(E7:E29)</f>
        <v>8883.76</v>
      </c>
      <c r="F30" s="42"/>
    </row>
    <row r="31" spans="1:6" s="5" customFormat="1" ht="14.25">
      <c r="A31" s="149" t="s">
        <v>1</v>
      </c>
      <c r="B31" s="54"/>
      <c r="C31" s="148" t="s">
        <v>1</v>
      </c>
      <c r="D31" s="145"/>
      <c r="E31" s="145"/>
      <c r="F31" s="55"/>
    </row>
    <row r="32" spans="1:6" s="5" customFormat="1" ht="14.25">
      <c r="A32" s="149" t="s">
        <v>42</v>
      </c>
      <c r="B32" s="34">
        <v>166.35</v>
      </c>
      <c r="C32" s="148" t="s">
        <v>43</v>
      </c>
      <c r="D32" s="34">
        <v>195.3</v>
      </c>
      <c r="E32" s="34">
        <v>195.3</v>
      </c>
      <c r="F32" s="55"/>
    </row>
    <row r="33" spans="1:6" s="5" customFormat="1" ht="14.25">
      <c r="A33" s="149" t="s">
        <v>44</v>
      </c>
      <c r="B33" s="34">
        <v>166.35</v>
      </c>
      <c r="C33" s="148"/>
      <c r="D33" s="34"/>
      <c r="E33" s="34"/>
      <c r="F33" s="55"/>
    </row>
    <row r="34" spans="1:6" s="5" customFormat="1" ht="14.25">
      <c r="A34" s="149" t="s">
        <v>20</v>
      </c>
      <c r="B34" s="145"/>
      <c r="C34" s="148"/>
      <c r="D34" s="34"/>
      <c r="E34" s="34"/>
      <c r="F34" s="55"/>
    </row>
    <row r="35" spans="1:6" s="5" customFormat="1" ht="14.25">
      <c r="A35" s="149" t="s">
        <v>1</v>
      </c>
      <c r="B35" s="145"/>
      <c r="C35" s="143" t="s">
        <v>1</v>
      </c>
      <c r="D35" s="145"/>
      <c r="E35" s="145"/>
      <c r="F35" s="55"/>
    </row>
    <row r="36" spans="1:6" s="5" customFormat="1" ht="15" thickBot="1">
      <c r="A36" s="151" t="s">
        <v>177</v>
      </c>
      <c r="B36" s="152">
        <f>B30+B32</f>
        <v>9079.06</v>
      </c>
      <c r="C36" s="153" t="s">
        <v>177</v>
      </c>
      <c r="D36" s="152">
        <f>D30+D32</f>
        <v>9079.06</v>
      </c>
      <c r="E36" s="152">
        <f>E30+E32</f>
        <v>9079.06</v>
      </c>
      <c r="F36" s="56"/>
    </row>
    <row r="37" ht="12.75">
      <c r="A37" s="8"/>
    </row>
    <row r="38" ht="15">
      <c r="D38" s="6"/>
    </row>
  </sheetData>
  <sheetProtection/>
  <mergeCells count="7">
    <mergeCell ref="A1:F1"/>
    <mergeCell ref="A4:B4"/>
    <mergeCell ref="C4:F4"/>
    <mergeCell ref="D5:F5"/>
    <mergeCell ref="A5:A6"/>
    <mergeCell ref="B5:B6"/>
    <mergeCell ref="C5:C6"/>
  </mergeCells>
  <printOptions/>
  <pageMargins left="0.75" right="0.75" top="0.63" bottom="0.19" header="0.2"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H48"/>
  <sheetViews>
    <sheetView zoomScalePageLayoutView="0" workbookViewId="0" topLeftCell="A1">
      <selection activeCell="E37" sqref="E37"/>
    </sheetView>
  </sheetViews>
  <sheetFormatPr defaultColWidth="9.140625" defaultRowHeight="12.75"/>
  <cols>
    <col min="2" max="2" width="14.57421875" style="0" customWidth="1"/>
    <col min="3" max="3" width="16.140625" style="0" hidden="1" customWidth="1"/>
    <col min="4" max="4" width="31.7109375" style="0" customWidth="1"/>
    <col min="5" max="5" width="21.57421875" style="0" customWidth="1"/>
    <col min="6" max="6" width="25.421875" style="0" customWidth="1"/>
    <col min="7" max="7" width="28.57421875" style="0" customWidth="1"/>
  </cols>
  <sheetData>
    <row r="1" spans="1:7" ht="27">
      <c r="A1" s="189" t="s">
        <v>181</v>
      </c>
      <c r="B1" s="189"/>
      <c r="C1" s="189"/>
      <c r="D1" s="189"/>
      <c r="E1" s="189"/>
      <c r="F1" s="189"/>
      <c r="G1" s="189"/>
    </row>
    <row r="2" ht="12.75">
      <c r="G2" s="11" t="s">
        <v>178</v>
      </c>
    </row>
    <row r="3" spans="1:7" ht="12.75" customHeight="1" thickBot="1">
      <c r="A3" s="1"/>
      <c r="D3" s="2"/>
      <c r="F3" s="9"/>
      <c r="G3" s="32" t="s">
        <v>112</v>
      </c>
    </row>
    <row r="4" spans="1:7" ht="12.75" customHeight="1">
      <c r="A4" s="202" t="s">
        <v>0</v>
      </c>
      <c r="B4" s="203" t="s">
        <v>1</v>
      </c>
      <c r="C4" s="203" t="s">
        <v>1</v>
      </c>
      <c r="D4" s="203" t="s">
        <v>1</v>
      </c>
      <c r="E4" s="196" t="s">
        <v>10</v>
      </c>
      <c r="F4" s="196" t="s">
        <v>11</v>
      </c>
      <c r="G4" s="207" t="s">
        <v>12</v>
      </c>
    </row>
    <row r="5" spans="1:7" ht="12.75" customHeight="1">
      <c r="A5" s="246" t="s">
        <v>153</v>
      </c>
      <c r="B5" s="197" t="s">
        <v>1</v>
      </c>
      <c r="C5" s="197" t="s">
        <v>1</v>
      </c>
      <c r="D5" s="204" t="s">
        <v>8</v>
      </c>
      <c r="E5" s="197" t="s">
        <v>1</v>
      </c>
      <c r="F5" s="197" t="s">
        <v>1</v>
      </c>
      <c r="G5" s="247" t="s">
        <v>1</v>
      </c>
    </row>
    <row r="6" spans="1:7" ht="12.75" customHeight="1">
      <c r="A6" s="212" t="s">
        <v>1</v>
      </c>
      <c r="B6" s="197" t="s">
        <v>1</v>
      </c>
      <c r="C6" s="197" t="s">
        <v>1</v>
      </c>
      <c r="D6" s="204" t="s">
        <v>1</v>
      </c>
      <c r="E6" s="197" t="s">
        <v>1</v>
      </c>
      <c r="F6" s="197" t="s">
        <v>1</v>
      </c>
      <c r="G6" s="247" t="s">
        <v>1</v>
      </c>
    </row>
    <row r="7" spans="1:7" ht="12.75" customHeight="1">
      <c r="A7" s="212" t="s">
        <v>1</v>
      </c>
      <c r="B7" s="197" t="s">
        <v>1</v>
      </c>
      <c r="C7" s="197" t="s">
        <v>1</v>
      </c>
      <c r="D7" s="204" t="s">
        <v>1</v>
      </c>
      <c r="E7" s="197" t="s">
        <v>1</v>
      </c>
      <c r="F7" s="197" t="s">
        <v>1</v>
      </c>
      <c r="G7" s="247" t="s">
        <v>1</v>
      </c>
    </row>
    <row r="8" spans="1:7" ht="13.5">
      <c r="A8" s="246" t="s">
        <v>179</v>
      </c>
      <c r="B8" s="197"/>
      <c r="C8" s="197"/>
      <c r="D8" s="197"/>
      <c r="E8" s="65">
        <v>1</v>
      </c>
      <c r="F8" s="65">
        <v>2</v>
      </c>
      <c r="G8" s="154">
        <v>3</v>
      </c>
    </row>
    <row r="9" spans="1:7" ht="13.5" customHeight="1">
      <c r="A9" s="245" t="s">
        <v>180</v>
      </c>
      <c r="B9" s="204"/>
      <c r="C9" s="204"/>
      <c r="D9" s="204"/>
      <c r="E9" s="19">
        <f aca="true" t="shared" si="0" ref="E9:E32">F9+G9</f>
        <v>8883.76</v>
      </c>
      <c r="F9" s="69">
        <f>F16+F19+F22+F26+F29</f>
        <v>5509.830000000001</v>
      </c>
      <c r="G9" s="155">
        <f>G10+G13+G16</f>
        <v>3373.93</v>
      </c>
    </row>
    <row r="10" spans="1:7" ht="13.5" customHeight="1">
      <c r="A10" s="205">
        <v>201</v>
      </c>
      <c r="B10" s="206"/>
      <c r="C10" s="206"/>
      <c r="D10" s="37" t="s">
        <v>156</v>
      </c>
      <c r="E10" s="113">
        <f t="shared" si="0"/>
        <v>190</v>
      </c>
      <c r="F10" s="66"/>
      <c r="G10" s="156">
        <v>190</v>
      </c>
    </row>
    <row r="11" spans="1:7" ht="13.5">
      <c r="A11" s="205">
        <v>20104</v>
      </c>
      <c r="B11" s="206"/>
      <c r="C11" s="206"/>
      <c r="D11" s="37" t="s">
        <v>157</v>
      </c>
      <c r="E11" s="113">
        <f t="shared" si="0"/>
        <v>190</v>
      </c>
      <c r="F11" s="66"/>
      <c r="G11" s="156">
        <v>190</v>
      </c>
    </row>
    <row r="12" spans="1:7" ht="13.5">
      <c r="A12" s="248">
        <v>2010499</v>
      </c>
      <c r="B12" s="249"/>
      <c r="C12" s="249"/>
      <c r="D12" s="67" t="s">
        <v>158</v>
      </c>
      <c r="E12" s="19">
        <f t="shared" si="0"/>
        <v>190</v>
      </c>
      <c r="F12" s="66"/>
      <c r="G12" s="42">
        <v>190</v>
      </c>
    </row>
    <row r="13" spans="1:7" ht="13.5">
      <c r="A13" s="205" t="s">
        <v>58</v>
      </c>
      <c r="B13" s="206" t="s">
        <v>1</v>
      </c>
      <c r="C13" s="206" t="s">
        <v>1</v>
      </c>
      <c r="D13" s="37" t="s">
        <v>59</v>
      </c>
      <c r="E13" s="113">
        <f t="shared" si="0"/>
        <v>5.33</v>
      </c>
      <c r="F13" s="36"/>
      <c r="G13" s="156">
        <v>5.33</v>
      </c>
    </row>
    <row r="14" spans="1:7" ht="13.5">
      <c r="A14" s="200">
        <v>20402</v>
      </c>
      <c r="B14" s="201"/>
      <c r="C14" s="201"/>
      <c r="D14" s="40" t="s">
        <v>159</v>
      </c>
      <c r="E14" s="113">
        <f t="shared" si="0"/>
        <v>5.33</v>
      </c>
      <c r="F14" s="3"/>
      <c r="G14" s="44">
        <v>5.33</v>
      </c>
    </row>
    <row r="15" spans="1:7" ht="13.5">
      <c r="A15" s="198">
        <v>2040202</v>
      </c>
      <c r="B15" s="199"/>
      <c r="C15" s="199"/>
      <c r="D15" s="39" t="s">
        <v>160</v>
      </c>
      <c r="E15" s="19">
        <f t="shared" si="0"/>
        <v>5.33</v>
      </c>
      <c r="F15" s="3"/>
      <c r="G15" s="43">
        <v>5.33</v>
      </c>
    </row>
    <row r="16" spans="1:7" ht="13.5">
      <c r="A16" s="200" t="s">
        <v>60</v>
      </c>
      <c r="B16" s="201" t="s">
        <v>1</v>
      </c>
      <c r="C16" s="201" t="s">
        <v>1</v>
      </c>
      <c r="D16" s="40" t="s">
        <v>61</v>
      </c>
      <c r="E16" s="113">
        <f t="shared" si="0"/>
        <v>7550.120000000001</v>
      </c>
      <c r="F16" s="41">
        <v>4371.52</v>
      </c>
      <c r="G16" s="44">
        <v>3178.6</v>
      </c>
    </row>
    <row r="17" spans="1:7" ht="13.5">
      <c r="A17" s="198" t="s">
        <v>62</v>
      </c>
      <c r="B17" s="199" t="s">
        <v>1</v>
      </c>
      <c r="C17" s="199" t="s">
        <v>1</v>
      </c>
      <c r="D17" s="39" t="s">
        <v>161</v>
      </c>
      <c r="E17" s="19">
        <f t="shared" si="0"/>
        <v>4371.52</v>
      </c>
      <c r="F17" s="19">
        <v>4371.52</v>
      </c>
      <c r="G17" s="45"/>
    </row>
    <row r="18" spans="1:7" ht="13.5">
      <c r="A18" s="213" t="s">
        <v>110</v>
      </c>
      <c r="B18" s="214" t="s">
        <v>1</v>
      </c>
      <c r="C18" s="214" t="s">
        <v>1</v>
      </c>
      <c r="D18" s="39" t="s">
        <v>160</v>
      </c>
      <c r="E18" s="19">
        <f t="shared" si="0"/>
        <v>2784.95</v>
      </c>
      <c r="F18" s="3"/>
      <c r="G18" s="43">
        <v>2784.95</v>
      </c>
    </row>
    <row r="19" spans="1:7" ht="13.5">
      <c r="A19" s="200">
        <v>207</v>
      </c>
      <c r="B19" s="201"/>
      <c r="C19" s="201"/>
      <c r="D19" s="40" t="s">
        <v>172</v>
      </c>
      <c r="E19" s="113">
        <f t="shared" si="0"/>
        <v>0.62</v>
      </c>
      <c r="F19" s="41">
        <v>0.62</v>
      </c>
      <c r="G19" s="45"/>
    </row>
    <row r="20" spans="1:7" ht="13.5">
      <c r="A20" s="200">
        <v>20799</v>
      </c>
      <c r="B20" s="201"/>
      <c r="C20" s="201"/>
      <c r="D20" s="40" t="s">
        <v>173</v>
      </c>
      <c r="E20" s="113">
        <f t="shared" si="0"/>
        <v>0.62</v>
      </c>
      <c r="F20" s="41">
        <v>0.62</v>
      </c>
      <c r="G20" s="45"/>
    </row>
    <row r="21" spans="1:7" ht="13.5">
      <c r="A21" s="235">
        <v>2079999</v>
      </c>
      <c r="B21" s="236"/>
      <c r="C21" s="236"/>
      <c r="D21" s="39" t="s">
        <v>174</v>
      </c>
      <c r="E21" s="19">
        <f t="shared" si="0"/>
        <v>0.62</v>
      </c>
      <c r="F21" s="52">
        <v>0.62</v>
      </c>
      <c r="G21" s="45"/>
    </row>
    <row r="22" spans="1:7" ht="13.5">
      <c r="A22" s="200" t="s">
        <v>63</v>
      </c>
      <c r="B22" s="201" t="s">
        <v>1</v>
      </c>
      <c r="C22" s="201" t="s">
        <v>1</v>
      </c>
      <c r="D22" s="40" t="s">
        <v>64</v>
      </c>
      <c r="E22" s="113">
        <f t="shared" si="0"/>
        <v>538.87</v>
      </c>
      <c r="F22" s="41">
        <v>538.87</v>
      </c>
      <c r="G22" s="45"/>
    </row>
    <row r="23" spans="1:7" ht="13.5">
      <c r="A23" s="200" t="s">
        <v>65</v>
      </c>
      <c r="B23" s="201" t="s">
        <v>1</v>
      </c>
      <c r="C23" s="201" t="s">
        <v>1</v>
      </c>
      <c r="D23" s="40" t="s">
        <v>66</v>
      </c>
      <c r="E23" s="113">
        <f t="shared" si="0"/>
        <v>538.87</v>
      </c>
      <c r="F23" s="41">
        <f>SUM(F24:F25)</f>
        <v>538.87</v>
      </c>
      <c r="G23" s="45"/>
    </row>
    <row r="24" spans="1:7" ht="13.5">
      <c r="A24" s="198" t="s">
        <v>67</v>
      </c>
      <c r="B24" s="199" t="s">
        <v>1</v>
      </c>
      <c r="C24" s="199" t="s">
        <v>1</v>
      </c>
      <c r="D24" s="38" t="s">
        <v>68</v>
      </c>
      <c r="E24" s="19">
        <f t="shared" si="0"/>
        <v>532.78</v>
      </c>
      <c r="F24" s="19">
        <v>532.78</v>
      </c>
      <c r="G24" s="45"/>
    </row>
    <row r="25" spans="1:7" ht="13.5">
      <c r="A25" s="198">
        <v>2080599</v>
      </c>
      <c r="B25" s="199"/>
      <c r="C25" s="199"/>
      <c r="D25" s="39" t="s">
        <v>162</v>
      </c>
      <c r="E25" s="19">
        <f t="shared" si="0"/>
        <v>6.09</v>
      </c>
      <c r="F25" s="19">
        <v>6.09</v>
      </c>
      <c r="G25" s="45"/>
    </row>
    <row r="26" spans="1:7" ht="13.5">
      <c r="A26" s="200">
        <v>210</v>
      </c>
      <c r="B26" s="201"/>
      <c r="C26" s="201"/>
      <c r="D26" s="40" t="s">
        <v>163</v>
      </c>
      <c r="E26" s="113">
        <f t="shared" si="0"/>
        <v>2.52</v>
      </c>
      <c r="F26" s="41">
        <v>2.52</v>
      </c>
      <c r="G26" s="45"/>
    </row>
    <row r="27" spans="1:7" ht="13.5">
      <c r="A27" s="200">
        <v>21099</v>
      </c>
      <c r="B27" s="201"/>
      <c r="C27" s="201"/>
      <c r="D27" s="40" t="s">
        <v>164</v>
      </c>
      <c r="E27" s="113">
        <f t="shared" si="0"/>
        <v>2.52</v>
      </c>
      <c r="F27" s="41">
        <v>2.52</v>
      </c>
      <c r="G27" s="45"/>
    </row>
    <row r="28" spans="1:7" ht="13.5">
      <c r="A28" s="198">
        <v>2109901</v>
      </c>
      <c r="B28" s="199"/>
      <c r="C28" s="199"/>
      <c r="D28" s="39" t="s">
        <v>165</v>
      </c>
      <c r="E28" s="19">
        <f t="shared" si="0"/>
        <v>2.52</v>
      </c>
      <c r="F28" s="19">
        <v>2.52</v>
      </c>
      <c r="G28" s="45"/>
    </row>
    <row r="29" spans="1:7" ht="13.5">
      <c r="A29" s="200" t="s">
        <v>69</v>
      </c>
      <c r="B29" s="201" t="s">
        <v>1</v>
      </c>
      <c r="C29" s="201" t="s">
        <v>1</v>
      </c>
      <c r="D29" s="40" t="s">
        <v>70</v>
      </c>
      <c r="E29" s="113">
        <f t="shared" si="0"/>
        <v>596.3</v>
      </c>
      <c r="F29" s="41">
        <v>596.3</v>
      </c>
      <c r="G29" s="45"/>
    </row>
    <row r="30" spans="1:7" ht="13.5">
      <c r="A30" s="200" t="s">
        <v>71</v>
      </c>
      <c r="B30" s="201" t="s">
        <v>1</v>
      </c>
      <c r="C30" s="201" t="s">
        <v>1</v>
      </c>
      <c r="D30" s="40" t="s">
        <v>72</v>
      </c>
      <c r="E30" s="113">
        <f t="shared" si="0"/>
        <v>596.3000000000001</v>
      </c>
      <c r="F30" s="41">
        <f>SUM(F31:F33)</f>
        <v>596.3000000000001</v>
      </c>
      <c r="G30" s="45"/>
    </row>
    <row r="31" spans="1:7" ht="13.5">
      <c r="A31" s="198" t="s">
        <v>73</v>
      </c>
      <c r="B31" s="199" t="s">
        <v>1</v>
      </c>
      <c r="C31" s="199" t="s">
        <v>1</v>
      </c>
      <c r="D31" s="38" t="s">
        <v>74</v>
      </c>
      <c r="E31" s="19">
        <f t="shared" si="0"/>
        <v>186.11</v>
      </c>
      <c r="F31" s="19">
        <v>186.11</v>
      </c>
      <c r="G31" s="45"/>
    </row>
    <row r="32" spans="1:7" ht="13.5">
      <c r="A32" s="198" t="s">
        <v>75</v>
      </c>
      <c r="B32" s="199" t="s">
        <v>1</v>
      </c>
      <c r="C32" s="199" t="s">
        <v>1</v>
      </c>
      <c r="D32" s="38" t="s">
        <v>76</v>
      </c>
      <c r="E32" s="19">
        <f t="shared" si="0"/>
        <v>326.97</v>
      </c>
      <c r="F32" s="19">
        <v>326.97</v>
      </c>
      <c r="G32" s="45"/>
    </row>
    <row r="33" spans="1:7" ht="14.25" thickBot="1">
      <c r="A33" s="216" t="s">
        <v>77</v>
      </c>
      <c r="B33" s="217" t="s">
        <v>1</v>
      </c>
      <c r="C33" s="217" t="s">
        <v>1</v>
      </c>
      <c r="D33" s="46" t="s">
        <v>78</v>
      </c>
      <c r="E33" s="47">
        <f>F33+G33</f>
        <v>83.22</v>
      </c>
      <c r="F33" s="47">
        <v>83.22</v>
      </c>
      <c r="G33" s="49"/>
    </row>
    <row r="34" spans="1:8" ht="41.25" customHeight="1">
      <c r="A34" s="244" t="s">
        <v>277</v>
      </c>
      <c r="B34" s="244"/>
      <c r="C34" s="244"/>
      <c r="D34" s="244"/>
      <c r="E34" s="244"/>
      <c r="F34" s="244"/>
      <c r="G34" s="244"/>
      <c r="H34" s="177"/>
    </row>
    <row r="35" spans="1:7" ht="13.5">
      <c r="A35" s="57"/>
      <c r="B35" s="57"/>
      <c r="C35" s="57"/>
      <c r="D35" s="57"/>
      <c r="E35" s="58"/>
      <c r="F35" s="58"/>
      <c r="G35" s="59"/>
    </row>
    <row r="36" spans="1:7" ht="13.5">
      <c r="A36" s="57"/>
      <c r="B36" s="57"/>
      <c r="C36" s="57"/>
      <c r="D36" s="57"/>
      <c r="E36" s="58"/>
      <c r="F36" s="58"/>
      <c r="G36" s="59"/>
    </row>
    <row r="37" spans="1:7" ht="13.5">
      <c r="A37" s="57"/>
      <c r="B37" s="57"/>
      <c r="C37" s="57"/>
      <c r="D37" s="57"/>
      <c r="E37" s="58"/>
      <c r="F37" s="58"/>
      <c r="G37" s="178"/>
    </row>
    <row r="38" spans="1:7" ht="13.5">
      <c r="A38" s="57"/>
      <c r="B38" s="57"/>
      <c r="C38" s="57"/>
      <c r="D38" s="57"/>
      <c r="E38" s="58"/>
      <c r="F38" s="58"/>
      <c r="G38" s="59"/>
    </row>
    <row r="39" spans="1:7" ht="13.5">
      <c r="A39" s="57"/>
      <c r="B39" s="57"/>
      <c r="C39" s="57"/>
      <c r="D39" s="57"/>
      <c r="E39" s="58"/>
      <c r="F39" s="58"/>
      <c r="G39" s="59"/>
    </row>
    <row r="40" spans="1:7" ht="13.5">
      <c r="A40" s="57"/>
      <c r="B40" s="57"/>
      <c r="C40" s="57"/>
      <c r="D40" s="57"/>
      <c r="E40" s="58"/>
      <c r="F40" s="58"/>
      <c r="G40" s="59"/>
    </row>
    <row r="41" spans="1:7" ht="13.5">
      <c r="A41" s="57"/>
      <c r="B41" s="57"/>
      <c r="C41" s="57"/>
      <c r="D41" s="57"/>
      <c r="E41" s="58"/>
      <c r="F41" s="58"/>
      <c r="G41" s="59"/>
    </row>
    <row r="42" spans="1:7" ht="13.5">
      <c r="A42" s="57"/>
      <c r="B42" s="57"/>
      <c r="C42" s="57"/>
      <c r="D42" s="57"/>
      <c r="E42" s="58"/>
      <c r="F42" s="58"/>
      <c r="G42" s="59"/>
    </row>
    <row r="43" spans="1:7" ht="13.5">
      <c r="A43" s="57"/>
      <c r="B43" s="57"/>
      <c r="C43" s="57"/>
      <c r="D43" s="57"/>
      <c r="E43" s="58"/>
      <c r="F43" s="58"/>
      <c r="G43" s="59"/>
    </row>
    <row r="44" spans="1:7" ht="13.5">
      <c r="A44" s="57"/>
      <c r="B44" s="57"/>
      <c r="C44" s="57"/>
      <c r="D44" s="57"/>
      <c r="E44" s="58"/>
      <c r="F44" s="58"/>
      <c r="G44" s="59"/>
    </row>
    <row r="45" spans="1:7" ht="13.5">
      <c r="A45" s="57"/>
      <c r="B45" s="57"/>
      <c r="C45" s="57"/>
      <c r="D45" s="57"/>
      <c r="E45" s="58"/>
      <c r="F45" s="58"/>
      <c r="G45" s="59"/>
    </row>
    <row r="46" spans="1:7" ht="13.5">
      <c r="A46" s="57"/>
      <c r="B46" s="57"/>
      <c r="C46" s="57"/>
      <c r="D46" s="57"/>
      <c r="E46" s="58"/>
      <c r="F46" s="58"/>
      <c r="G46" s="59"/>
    </row>
    <row r="47" spans="1:7" ht="13.5">
      <c r="A47" s="57"/>
      <c r="B47" s="57"/>
      <c r="C47" s="57"/>
      <c r="D47" s="57"/>
      <c r="E47" s="58"/>
      <c r="F47" s="58"/>
      <c r="G47" s="59"/>
    </row>
    <row r="48" spans="1:7" ht="13.5">
      <c r="A48" s="57"/>
      <c r="B48" s="57"/>
      <c r="C48" s="57"/>
      <c r="D48" s="57"/>
      <c r="E48" s="58"/>
      <c r="F48" s="58"/>
      <c r="G48" s="59"/>
    </row>
    <row r="49" ht="25.5" customHeight="1"/>
  </sheetData>
  <sheetProtection/>
  <mergeCells count="34">
    <mergeCell ref="A10:C10"/>
    <mergeCell ref="A11:C11"/>
    <mergeCell ref="A12:C12"/>
    <mergeCell ref="A16:C16"/>
    <mergeCell ref="A20:C20"/>
    <mergeCell ref="A21:C21"/>
    <mergeCell ref="A22:C22"/>
    <mergeCell ref="A23:C23"/>
    <mergeCell ref="A13:C13"/>
    <mergeCell ref="A24:C24"/>
    <mergeCell ref="A17:C17"/>
    <mergeCell ref="A18:C18"/>
    <mergeCell ref="A19:C19"/>
    <mergeCell ref="A14:C14"/>
    <mergeCell ref="A15:C15"/>
    <mergeCell ref="A9:D9"/>
    <mergeCell ref="A8:D8"/>
    <mergeCell ref="A1:G1"/>
    <mergeCell ref="A5:C7"/>
    <mergeCell ref="D5:D7"/>
    <mergeCell ref="G4:G7"/>
    <mergeCell ref="A4:D4"/>
    <mergeCell ref="E4:E7"/>
    <mergeCell ref="F4:F7"/>
    <mergeCell ref="A34:G34"/>
    <mergeCell ref="A31:C31"/>
    <mergeCell ref="A32:C32"/>
    <mergeCell ref="A33:C33"/>
    <mergeCell ref="A25:C25"/>
    <mergeCell ref="A26:C26"/>
    <mergeCell ref="A27:C27"/>
    <mergeCell ref="A28:C28"/>
    <mergeCell ref="A29:C29"/>
    <mergeCell ref="A30:C30"/>
  </mergeCells>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G49"/>
  <sheetViews>
    <sheetView zoomScaleSheetLayoutView="100" zoomScalePageLayoutView="0" workbookViewId="0" topLeftCell="A1">
      <selection activeCell="N33" sqref="N33"/>
    </sheetView>
  </sheetViews>
  <sheetFormatPr defaultColWidth="9.00390625" defaultRowHeight="12.75"/>
  <cols>
    <col min="1" max="2" width="3.140625" style="0" customWidth="1"/>
    <col min="3" max="3" width="9.7109375" style="0" customWidth="1"/>
    <col min="4" max="4" width="25.421875" style="0" customWidth="1"/>
    <col min="5" max="5" width="18.421875" style="0" customWidth="1"/>
    <col min="6" max="6" width="14.421875" style="0" customWidth="1"/>
    <col min="7" max="7" width="12.7109375" style="0" customWidth="1"/>
  </cols>
  <sheetData>
    <row r="1" spans="1:7" ht="27">
      <c r="A1" s="189" t="s">
        <v>183</v>
      </c>
      <c r="B1" s="189"/>
      <c r="C1" s="189"/>
      <c r="D1" s="189"/>
      <c r="E1" s="189"/>
      <c r="F1" s="189"/>
      <c r="G1" s="189"/>
    </row>
    <row r="2" spans="6:7" ht="12.75">
      <c r="F2" s="11"/>
      <c r="G2" s="68" t="s">
        <v>182</v>
      </c>
    </row>
    <row r="3" spans="1:7" ht="15.75" thickBot="1">
      <c r="A3" s="1"/>
      <c r="D3" s="2"/>
      <c r="F3" s="32"/>
      <c r="G3" s="32" t="s">
        <v>112</v>
      </c>
    </row>
    <row r="4" spans="1:7" ht="15" customHeight="1">
      <c r="A4" s="250" t="s">
        <v>0</v>
      </c>
      <c r="B4" s="196" t="s">
        <v>1</v>
      </c>
      <c r="C4" s="196" t="s">
        <v>1</v>
      </c>
      <c r="D4" s="196" t="s">
        <v>1</v>
      </c>
      <c r="E4" s="196" t="s">
        <v>10</v>
      </c>
      <c r="F4" s="203" t="s">
        <v>45</v>
      </c>
      <c r="G4" s="251" t="s">
        <v>185</v>
      </c>
    </row>
    <row r="5" spans="1:7" ht="15" customHeight="1">
      <c r="A5" s="258" t="s">
        <v>184</v>
      </c>
      <c r="B5" s="197" t="s">
        <v>1</v>
      </c>
      <c r="C5" s="197" t="s">
        <v>1</v>
      </c>
      <c r="D5" s="197" t="s">
        <v>8</v>
      </c>
      <c r="E5" s="197" t="s">
        <v>1</v>
      </c>
      <c r="F5" s="253"/>
      <c r="G5" s="252"/>
    </row>
    <row r="6" spans="1:7" ht="15" customHeight="1">
      <c r="A6" s="212" t="s">
        <v>1</v>
      </c>
      <c r="B6" s="197" t="s">
        <v>1</v>
      </c>
      <c r="C6" s="197" t="s">
        <v>1</v>
      </c>
      <c r="D6" s="197" t="s">
        <v>1</v>
      </c>
      <c r="E6" s="197" t="s">
        <v>1</v>
      </c>
      <c r="F6" s="253"/>
      <c r="G6" s="252"/>
    </row>
    <row r="7" spans="1:7" ht="15" customHeight="1">
      <c r="A7" s="212" t="s">
        <v>1</v>
      </c>
      <c r="B7" s="197" t="s">
        <v>1</v>
      </c>
      <c r="C7" s="197" t="s">
        <v>1</v>
      </c>
      <c r="D7" s="197" t="s">
        <v>1</v>
      </c>
      <c r="E7" s="197" t="s">
        <v>1</v>
      </c>
      <c r="F7" s="253"/>
      <c r="G7" s="252"/>
    </row>
    <row r="8" spans="1:7" ht="15" customHeight="1">
      <c r="A8" s="258" t="s">
        <v>180</v>
      </c>
      <c r="B8" s="197"/>
      <c r="C8" s="197"/>
      <c r="D8" s="197"/>
      <c r="E8" s="157">
        <v>5509.83</v>
      </c>
      <c r="F8" s="158">
        <v>4889.71</v>
      </c>
      <c r="G8" s="159">
        <v>620.12</v>
      </c>
    </row>
    <row r="9" spans="1:7" ht="15" customHeight="1">
      <c r="A9" s="256">
        <v>301</v>
      </c>
      <c r="B9" s="257"/>
      <c r="C9" s="257"/>
      <c r="D9" s="160" t="s">
        <v>46</v>
      </c>
      <c r="E9" s="157">
        <v>3730.17</v>
      </c>
      <c r="F9" s="158">
        <v>3730.17</v>
      </c>
      <c r="G9" s="161"/>
    </row>
    <row r="10" spans="1:7" ht="15" customHeight="1">
      <c r="A10" s="254">
        <v>30101</v>
      </c>
      <c r="B10" s="255"/>
      <c r="C10" s="255"/>
      <c r="D10" s="160" t="s">
        <v>47</v>
      </c>
      <c r="E10" s="157">
        <v>405.06</v>
      </c>
      <c r="F10" s="158">
        <v>405.06</v>
      </c>
      <c r="G10" s="161"/>
    </row>
    <row r="11" spans="1:7" ht="15" customHeight="1">
      <c r="A11" s="254">
        <v>30102</v>
      </c>
      <c r="B11" s="255"/>
      <c r="C11" s="255"/>
      <c r="D11" s="160" t="s">
        <v>79</v>
      </c>
      <c r="E11" s="157">
        <v>969.06</v>
      </c>
      <c r="F11" s="158">
        <v>969.06</v>
      </c>
      <c r="G11" s="161"/>
    </row>
    <row r="12" spans="1:7" ht="12.75">
      <c r="A12" s="254">
        <v>30103</v>
      </c>
      <c r="B12" s="255"/>
      <c r="C12" s="255"/>
      <c r="D12" s="160" t="s">
        <v>80</v>
      </c>
      <c r="E12" s="157">
        <v>1305.01</v>
      </c>
      <c r="F12" s="157">
        <v>1305.01</v>
      </c>
      <c r="G12" s="159"/>
    </row>
    <row r="13" spans="1:7" ht="12.75">
      <c r="A13" s="254">
        <v>30104</v>
      </c>
      <c r="B13" s="255"/>
      <c r="C13" s="255"/>
      <c r="D13" s="162" t="s">
        <v>186</v>
      </c>
      <c r="E13" s="157">
        <v>147.58</v>
      </c>
      <c r="F13" s="157">
        <v>147.58</v>
      </c>
      <c r="G13" s="159"/>
    </row>
    <row r="14" spans="1:7" ht="12.75">
      <c r="A14" s="254">
        <v>30108</v>
      </c>
      <c r="B14" s="255"/>
      <c r="C14" s="255"/>
      <c r="D14" s="162" t="s">
        <v>187</v>
      </c>
      <c r="E14" s="157">
        <v>423.1</v>
      </c>
      <c r="F14" s="157">
        <v>423.1</v>
      </c>
      <c r="G14" s="159"/>
    </row>
    <row r="15" spans="1:7" ht="12.75">
      <c r="A15" s="254">
        <v>30199</v>
      </c>
      <c r="B15" s="255"/>
      <c r="C15" s="255"/>
      <c r="D15" s="160" t="s">
        <v>81</v>
      </c>
      <c r="E15" s="157">
        <v>480.36</v>
      </c>
      <c r="F15" s="157">
        <v>480.36</v>
      </c>
      <c r="G15" s="159"/>
    </row>
    <row r="16" spans="1:7" ht="12.75">
      <c r="A16" s="256">
        <v>302</v>
      </c>
      <c r="B16" s="257"/>
      <c r="C16" s="257"/>
      <c r="D16" s="160" t="s">
        <v>48</v>
      </c>
      <c r="E16" s="157">
        <v>620.12</v>
      </c>
      <c r="F16" s="157"/>
      <c r="G16" s="159">
        <v>620.12</v>
      </c>
    </row>
    <row r="17" spans="1:7" ht="12.75">
      <c r="A17" s="254">
        <v>30201</v>
      </c>
      <c r="B17" s="255"/>
      <c r="C17" s="255"/>
      <c r="D17" s="160" t="s">
        <v>82</v>
      </c>
      <c r="E17" s="157">
        <v>43.78</v>
      </c>
      <c r="F17" s="157"/>
      <c r="G17" s="159">
        <v>43.78</v>
      </c>
    </row>
    <row r="18" spans="1:7" ht="12.75">
      <c r="A18" s="254">
        <v>30202</v>
      </c>
      <c r="B18" s="255"/>
      <c r="C18" s="255"/>
      <c r="D18" s="160" t="s">
        <v>83</v>
      </c>
      <c r="E18" s="157">
        <v>5.93</v>
      </c>
      <c r="F18" s="157"/>
      <c r="G18" s="159">
        <v>5.93</v>
      </c>
    </row>
    <row r="19" spans="1:7" ht="12.75">
      <c r="A19" s="254">
        <v>30204</v>
      </c>
      <c r="B19" s="255"/>
      <c r="C19" s="255"/>
      <c r="D19" s="160" t="s">
        <v>84</v>
      </c>
      <c r="E19" s="157">
        <v>0.52</v>
      </c>
      <c r="F19" s="157"/>
      <c r="G19" s="159">
        <v>0.52</v>
      </c>
    </row>
    <row r="20" spans="1:7" ht="12.75">
      <c r="A20" s="254">
        <v>30205</v>
      </c>
      <c r="B20" s="255"/>
      <c r="C20" s="255"/>
      <c r="D20" s="160" t="s">
        <v>85</v>
      </c>
      <c r="E20" s="157">
        <v>7.65</v>
      </c>
      <c r="F20" s="157"/>
      <c r="G20" s="159">
        <v>7.65</v>
      </c>
    </row>
    <row r="21" spans="1:7" ht="12.75">
      <c r="A21" s="254">
        <v>30206</v>
      </c>
      <c r="B21" s="255"/>
      <c r="C21" s="255"/>
      <c r="D21" s="160" t="s">
        <v>86</v>
      </c>
      <c r="E21" s="157">
        <v>40.86</v>
      </c>
      <c r="F21" s="157"/>
      <c r="G21" s="159">
        <v>40.86</v>
      </c>
    </row>
    <row r="22" spans="1:7" ht="12.75">
      <c r="A22" s="254">
        <v>30207</v>
      </c>
      <c r="B22" s="255"/>
      <c r="C22" s="255"/>
      <c r="D22" s="160" t="s">
        <v>87</v>
      </c>
      <c r="E22" s="157">
        <v>14.01</v>
      </c>
      <c r="F22" s="157"/>
      <c r="G22" s="159">
        <v>14.01</v>
      </c>
    </row>
    <row r="23" spans="1:7" ht="12.75">
      <c r="A23" s="254">
        <v>30209</v>
      </c>
      <c r="B23" s="255"/>
      <c r="C23" s="255"/>
      <c r="D23" s="160" t="s">
        <v>88</v>
      </c>
      <c r="E23" s="157">
        <v>9.08</v>
      </c>
      <c r="F23" s="157"/>
      <c r="G23" s="159">
        <v>9.08</v>
      </c>
    </row>
    <row r="24" spans="1:7" ht="12.75">
      <c r="A24" s="254">
        <v>30211</v>
      </c>
      <c r="B24" s="255"/>
      <c r="C24" s="255"/>
      <c r="D24" s="160" t="s">
        <v>89</v>
      </c>
      <c r="E24" s="157">
        <v>93.85</v>
      </c>
      <c r="F24" s="157"/>
      <c r="G24" s="159">
        <v>93.85</v>
      </c>
    </row>
    <row r="25" spans="1:7" ht="12.75">
      <c r="A25" s="254">
        <v>30212</v>
      </c>
      <c r="B25" s="255"/>
      <c r="C25" s="255"/>
      <c r="D25" s="160" t="s">
        <v>107</v>
      </c>
      <c r="E25" s="157">
        <v>4.82</v>
      </c>
      <c r="F25" s="157"/>
      <c r="G25" s="159">
        <v>4.82</v>
      </c>
    </row>
    <row r="26" spans="1:7" ht="12.75">
      <c r="A26" s="254">
        <v>30213</v>
      </c>
      <c r="B26" s="255"/>
      <c r="C26" s="255"/>
      <c r="D26" s="160" t="s">
        <v>108</v>
      </c>
      <c r="E26" s="157">
        <v>20.51</v>
      </c>
      <c r="F26" s="157"/>
      <c r="G26" s="159">
        <v>20.51</v>
      </c>
    </row>
    <row r="27" spans="1:7" ht="12.75">
      <c r="A27" s="254">
        <v>30214</v>
      </c>
      <c r="B27" s="255"/>
      <c r="C27" s="255"/>
      <c r="D27" s="160" t="s">
        <v>90</v>
      </c>
      <c r="E27" s="157">
        <v>1.5</v>
      </c>
      <c r="F27" s="157"/>
      <c r="G27" s="159">
        <v>1.5</v>
      </c>
    </row>
    <row r="28" spans="1:7" ht="12.75">
      <c r="A28" s="254">
        <v>30215</v>
      </c>
      <c r="B28" s="255"/>
      <c r="C28" s="255"/>
      <c r="D28" s="160" t="s">
        <v>91</v>
      </c>
      <c r="E28" s="157">
        <v>2.33</v>
      </c>
      <c r="F28" s="157"/>
      <c r="G28" s="159">
        <v>2.33</v>
      </c>
    </row>
    <row r="29" spans="1:7" ht="12.75">
      <c r="A29" s="254">
        <v>30216</v>
      </c>
      <c r="B29" s="255"/>
      <c r="C29" s="255"/>
      <c r="D29" s="160" t="s">
        <v>92</v>
      </c>
      <c r="E29" s="157">
        <v>21.31</v>
      </c>
      <c r="F29" s="157"/>
      <c r="G29" s="159">
        <v>21.31</v>
      </c>
    </row>
    <row r="30" spans="1:7" ht="12.75">
      <c r="A30" s="254">
        <v>30217</v>
      </c>
      <c r="B30" s="255"/>
      <c r="C30" s="255"/>
      <c r="D30" s="160" t="s">
        <v>93</v>
      </c>
      <c r="E30" s="157">
        <v>37.54</v>
      </c>
      <c r="F30" s="157"/>
      <c r="G30" s="159">
        <v>37.54</v>
      </c>
    </row>
    <row r="31" spans="1:7" ht="12.75">
      <c r="A31" s="254">
        <v>30218</v>
      </c>
      <c r="B31" s="255"/>
      <c r="C31" s="255"/>
      <c r="D31" s="160" t="s">
        <v>94</v>
      </c>
      <c r="E31" s="157">
        <v>47.59</v>
      </c>
      <c r="F31" s="157"/>
      <c r="G31" s="159">
        <v>47.59</v>
      </c>
    </row>
    <row r="32" spans="1:7" ht="12.75">
      <c r="A32" s="254">
        <v>30226</v>
      </c>
      <c r="B32" s="255"/>
      <c r="C32" s="255"/>
      <c r="D32" s="160" t="s">
        <v>95</v>
      </c>
      <c r="E32" s="157">
        <v>10.15</v>
      </c>
      <c r="F32" s="157"/>
      <c r="G32" s="159">
        <v>10.15</v>
      </c>
    </row>
    <row r="33" spans="1:7" ht="12.75">
      <c r="A33" s="254">
        <v>30228</v>
      </c>
      <c r="B33" s="255"/>
      <c r="C33" s="255"/>
      <c r="D33" s="160" t="s">
        <v>96</v>
      </c>
      <c r="E33" s="157">
        <v>43.6</v>
      </c>
      <c r="F33" s="157"/>
      <c r="G33" s="159">
        <v>43.6</v>
      </c>
    </row>
    <row r="34" spans="1:7" ht="12.75">
      <c r="A34" s="254">
        <v>30229</v>
      </c>
      <c r="B34" s="255"/>
      <c r="C34" s="255"/>
      <c r="D34" s="160" t="s">
        <v>97</v>
      </c>
      <c r="E34" s="157">
        <v>6.83</v>
      </c>
      <c r="F34" s="157"/>
      <c r="G34" s="159">
        <v>6.83</v>
      </c>
    </row>
    <row r="35" spans="1:7" ht="12.75">
      <c r="A35" s="254">
        <v>30231</v>
      </c>
      <c r="B35" s="255"/>
      <c r="C35" s="255"/>
      <c r="D35" s="160" t="s">
        <v>98</v>
      </c>
      <c r="E35" s="157">
        <v>85.45</v>
      </c>
      <c r="F35" s="157"/>
      <c r="G35" s="159">
        <v>85.45</v>
      </c>
    </row>
    <row r="36" spans="1:7" ht="12.75">
      <c r="A36" s="254">
        <v>30239</v>
      </c>
      <c r="B36" s="255"/>
      <c r="C36" s="255"/>
      <c r="D36" s="162" t="s">
        <v>188</v>
      </c>
      <c r="E36" s="157">
        <v>97.99</v>
      </c>
      <c r="F36" s="157"/>
      <c r="G36" s="159">
        <v>97.99</v>
      </c>
    </row>
    <row r="37" spans="1:7" ht="12.75">
      <c r="A37" s="254">
        <v>30240</v>
      </c>
      <c r="B37" s="255"/>
      <c r="C37" s="255"/>
      <c r="D37" s="160" t="s">
        <v>109</v>
      </c>
      <c r="E37" s="157">
        <v>4.74</v>
      </c>
      <c r="F37" s="157"/>
      <c r="G37" s="159">
        <v>4.74</v>
      </c>
    </row>
    <row r="38" spans="1:7" ht="12.75">
      <c r="A38" s="254">
        <v>30299</v>
      </c>
      <c r="B38" s="255"/>
      <c r="C38" s="255"/>
      <c r="D38" s="160" t="s">
        <v>99</v>
      </c>
      <c r="E38" s="157">
        <v>20.08</v>
      </c>
      <c r="F38" s="157"/>
      <c r="G38" s="159">
        <v>20.08</v>
      </c>
    </row>
    <row r="39" spans="1:7" ht="12.75">
      <c r="A39" s="256">
        <v>303</v>
      </c>
      <c r="B39" s="257"/>
      <c r="C39" s="257"/>
      <c r="D39" s="160" t="s">
        <v>49</v>
      </c>
      <c r="E39" s="157">
        <v>1159.54</v>
      </c>
      <c r="F39" s="157">
        <v>1159.54</v>
      </c>
      <c r="G39" s="159"/>
    </row>
    <row r="40" spans="1:7" ht="12.75">
      <c r="A40" s="254">
        <v>30301</v>
      </c>
      <c r="B40" s="255"/>
      <c r="C40" s="255"/>
      <c r="D40" s="160" t="s">
        <v>100</v>
      </c>
      <c r="E40" s="157">
        <v>117.22</v>
      </c>
      <c r="F40" s="157">
        <v>117.22</v>
      </c>
      <c r="G40" s="159"/>
    </row>
    <row r="41" spans="1:7" ht="12.75">
      <c r="A41" s="254">
        <v>30302</v>
      </c>
      <c r="B41" s="255"/>
      <c r="C41" s="255"/>
      <c r="D41" s="160" t="s">
        <v>101</v>
      </c>
      <c r="E41" s="157">
        <v>424.17</v>
      </c>
      <c r="F41" s="157">
        <v>424.17</v>
      </c>
      <c r="G41" s="159"/>
    </row>
    <row r="42" spans="1:7" ht="12.75">
      <c r="A42" s="254">
        <v>30304</v>
      </c>
      <c r="B42" s="255"/>
      <c r="C42" s="255"/>
      <c r="D42" s="162" t="s">
        <v>189</v>
      </c>
      <c r="E42" s="157">
        <v>7.24</v>
      </c>
      <c r="F42" s="157">
        <v>7.24</v>
      </c>
      <c r="G42" s="159"/>
    </row>
    <row r="43" spans="1:7" ht="12.75">
      <c r="A43" s="254">
        <v>30305</v>
      </c>
      <c r="B43" s="255"/>
      <c r="C43" s="255"/>
      <c r="D43" s="160" t="s">
        <v>102</v>
      </c>
      <c r="E43" s="157">
        <v>3.75</v>
      </c>
      <c r="F43" s="157">
        <v>3.75</v>
      </c>
      <c r="G43" s="159"/>
    </row>
    <row r="44" spans="1:7" ht="12.75">
      <c r="A44" s="254">
        <v>30311</v>
      </c>
      <c r="B44" s="255"/>
      <c r="C44" s="255"/>
      <c r="D44" s="160" t="s">
        <v>103</v>
      </c>
      <c r="E44" s="157">
        <v>186.11</v>
      </c>
      <c r="F44" s="157">
        <v>186.11</v>
      </c>
      <c r="G44" s="159"/>
    </row>
    <row r="45" spans="1:7" ht="12.75">
      <c r="A45" s="254">
        <v>30312</v>
      </c>
      <c r="B45" s="255"/>
      <c r="C45" s="255"/>
      <c r="D45" s="160" t="s">
        <v>104</v>
      </c>
      <c r="E45" s="157">
        <v>326.97</v>
      </c>
      <c r="F45" s="157">
        <v>326.97</v>
      </c>
      <c r="G45" s="159"/>
    </row>
    <row r="46" spans="1:7" ht="12.75">
      <c r="A46" s="254">
        <v>30313</v>
      </c>
      <c r="B46" s="255"/>
      <c r="C46" s="255"/>
      <c r="D46" s="160" t="s">
        <v>105</v>
      </c>
      <c r="E46" s="157">
        <v>83.22</v>
      </c>
      <c r="F46" s="157">
        <v>83.22</v>
      </c>
      <c r="G46" s="159"/>
    </row>
    <row r="47" spans="1:7" ht="13.5" thickBot="1">
      <c r="A47" s="262">
        <v>30399</v>
      </c>
      <c r="B47" s="263"/>
      <c r="C47" s="263"/>
      <c r="D47" s="163" t="s">
        <v>106</v>
      </c>
      <c r="E47" s="164">
        <v>10.86</v>
      </c>
      <c r="F47" s="164">
        <v>10.86</v>
      </c>
      <c r="G47" s="165"/>
    </row>
    <row r="48" spans="1:7" ht="12.75">
      <c r="A48" s="259" t="s">
        <v>290</v>
      </c>
      <c r="B48" s="260"/>
      <c r="C48" s="260"/>
      <c r="D48" s="260"/>
      <c r="E48" s="260"/>
      <c r="F48" s="260"/>
      <c r="G48" s="260"/>
    </row>
    <row r="49" spans="1:7" ht="36.75" customHeight="1">
      <c r="A49" s="261"/>
      <c r="B49" s="261"/>
      <c r="C49" s="261"/>
      <c r="D49" s="261"/>
      <c r="E49" s="261"/>
      <c r="F49" s="261"/>
      <c r="G49" s="261"/>
    </row>
  </sheetData>
  <sheetProtection/>
  <mergeCells count="48">
    <mergeCell ref="A48:G49"/>
    <mergeCell ref="A41:C41"/>
    <mergeCell ref="A45:C45"/>
    <mergeCell ref="A46:C46"/>
    <mergeCell ref="A43:C43"/>
    <mergeCell ref="A47:C47"/>
    <mergeCell ref="A44:C44"/>
    <mergeCell ref="A42:C42"/>
    <mergeCell ref="A35:C35"/>
    <mergeCell ref="A38:C38"/>
    <mergeCell ref="A39:C39"/>
    <mergeCell ref="A40:C40"/>
    <mergeCell ref="A36:C36"/>
    <mergeCell ref="A37:C37"/>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3:C13"/>
    <mergeCell ref="A15:C15"/>
    <mergeCell ref="A16:C16"/>
    <mergeCell ref="A5:C7"/>
    <mergeCell ref="A9:C9"/>
    <mergeCell ref="A10:C10"/>
    <mergeCell ref="A11:C11"/>
    <mergeCell ref="A12:C12"/>
    <mergeCell ref="A8:D8"/>
    <mergeCell ref="A14:C14"/>
    <mergeCell ref="A1:G1"/>
    <mergeCell ref="A4:D4"/>
    <mergeCell ref="D5:D7"/>
    <mergeCell ref="G4:G7"/>
    <mergeCell ref="F4:F7"/>
    <mergeCell ref="E4:E7"/>
  </mergeCells>
  <printOptions/>
  <pageMargins left="0.75" right="0.62"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35"/>
  <sheetViews>
    <sheetView zoomScalePageLayoutView="0" workbookViewId="0" topLeftCell="A1">
      <selection activeCell="A35" sqref="A35:G35"/>
    </sheetView>
  </sheetViews>
  <sheetFormatPr defaultColWidth="9.140625" defaultRowHeight="12.75"/>
  <cols>
    <col min="1" max="1" width="5.7109375" style="0" customWidth="1"/>
    <col min="2" max="2" width="5.140625" style="0" customWidth="1"/>
    <col min="3" max="3" width="2.421875" style="0" customWidth="1"/>
    <col min="4" max="4" width="37.28125" style="0" customWidth="1"/>
    <col min="5" max="5" width="22.7109375" style="0" customWidth="1"/>
    <col min="6" max="6" width="23.57421875" style="0" customWidth="1"/>
    <col min="7" max="7" width="22.57421875" style="0" customWidth="1"/>
  </cols>
  <sheetData>
    <row r="1" spans="1:7" ht="27">
      <c r="A1" s="189" t="s">
        <v>190</v>
      </c>
      <c r="B1" s="189"/>
      <c r="C1" s="189"/>
      <c r="D1" s="189"/>
      <c r="E1" s="189"/>
      <c r="F1" s="189"/>
      <c r="G1" s="189"/>
    </row>
    <row r="2" spans="1:7" ht="20.25">
      <c r="A2" s="63"/>
      <c r="B2" s="63"/>
      <c r="C2" s="63"/>
      <c r="D2" s="63"/>
      <c r="E2" s="63"/>
      <c r="F2" s="63"/>
      <c r="G2" s="68" t="s">
        <v>191</v>
      </c>
    </row>
    <row r="3" spans="1:7" ht="15.75" thickBot="1">
      <c r="A3" s="60"/>
      <c r="B3" s="61"/>
      <c r="C3" s="61"/>
      <c r="D3" s="64"/>
      <c r="E3" s="61"/>
      <c r="F3" s="166"/>
      <c r="G3" s="32" t="s">
        <v>112</v>
      </c>
    </row>
    <row r="4" spans="1:7" ht="12.75" customHeight="1">
      <c r="A4" s="272" t="s">
        <v>0</v>
      </c>
      <c r="B4" s="264" t="s">
        <v>1</v>
      </c>
      <c r="C4" s="264" t="s">
        <v>1</v>
      </c>
      <c r="D4" s="264" t="s">
        <v>1</v>
      </c>
      <c r="E4" s="264" t="s">
        <v>192</v>
      </c>
      <c r="F4" s="264" t="s">
        <v>11</v>
      </c>
      <c r="G4" s="266" t="s">
        <v>12</v>
      </c>
    </row>
    <row r="5" spans="1:7" ht="12.75" customHeight="1">
      <c r="A5" s="258" t="s">
        <v>153</v>
      </c>
      <c r="B5" s="265" t="s">
        <v>1</v>
      </c>
      <c r="C5" s="265" t="s">
        <v>1</v>
      </c>
      <c r="D5" s="265" t="s">
        <v>8</v>
      </c>
      <c r="E5" s="265"/>
      <c r="F5" s="265"/>
      <c r="G5" s="267"/>
    </row>
    <row r="6" spans="1:7" ht="12.75" customHeight="1">
      <c r="A6" s="258" t="s">
        <v>1</v>
      </c>
      <c r="B6" s="265" t="s">
        <v>1</v>
      </c>
      <c r="C6" s="265" t="s">
        <v>1</v>
      </c>
      <c r="D6" s="265" t="s">
        <v>1</v>
      </c>
      <c r="E6" s="265"/>
      <c r="F6" s="265"/>
      <c r="G6" s="267"/>
    </row>
    <row r="7" spans="1:7" ht="12.75" customHeight="1">
      <c r="A7" s="258" t="s">
        <v>1</v>
      </c>
      <c r="B7" s="265" t="s">
        <v>1</v>
      </c>
      <c r="C7" s="265" t="s">
        <v>1</v>
      </c>
      <c r="D7" s="265" t="s">
        <v>1</v>
      </c>
      <c r="E7" s="265"/>
      <c r="F7" s="265"/>
      <c r="G7" s="267"/>
    </row>
    <row r="8" spans="1:7" ht="13.5">
      <c r="A8" s="268" t="s">
        <v>179</v>
      </c>
      <c r="B8" s="269"/>
      <c r="C8" s="269"/>
      <c r="D8" s="269"/>
      <c r="E8" s="130">
        <v>1</v>
      </c>
      <c r="F8" s="62">
        <v>2</v>
      </c>
      <c r="G8" s="167">
        <v>3</v>
      </c>
    </row>
    <row r="9" spans="1:7" ht="13.5">
      <c r="A9" s="268" t="s">
        <v>180</v>
      </c>
      <c r="B9" s="269"/>
      <c r="C9" s="269"/>
      <c r="D9" s="269"/>
      <c r="E9" s="19">
        <f aca="true" t="shared" si="0" ref="E9:E32">F9+G9</f>
        <v>8883.76</v>
      </c>
      <c r="F9" s="69">
        <f>F16+F19+F22+F26+F29</f>
        <v>5509.830000000001</v>
      </c>
      <c r="G9" s="155">
        <f>G10+G13+G16</f>
        <v>3373.93</v>
      </c>
    </row>
    <row r="10" spans="1:7" ht="13.5">
      <c r="A10" s="205">
        <v>201</v>
      </c>
      <c r="B10" s="206"/>
      <c r="C10" s="206"/>
      <c r="D10" s="37" t="s">
        <v>156</v>
      </c>
      <c r="E10" s="113">
        <f t="shared" si="0"/>
        <v>190</v>
      </c>
      <c r="F10" s="66"/>
      <c r="G10" s="156">
        <v>190</v>
      </c>
    </row>
    <row r="11" spans="1:7" ht="13.5">
      <c r="A11" s="205">
        <v>20104</v>
      </c>
      <c r="B11" s="206"/>
      <c r="C11" s="206"/>
      <c r="D11" s="37" t="s">
        <v>157</v>
      </c>
      <c r="E11" s="113">
        <f t="shared" si="0"/>
        <v>190</v>
      </c>
      <c r="F11" s="66"/>
      <c r="G11" s="156">
        <v>190</v>
      </c>
    </row>
    <row r="12" spans="1:7" ht="13.5">
      <c r="A12" s="248">
        <v>2010499</v>
      </c>
      <c r="B12" s="249"/>
      <c r="C12" s="249"/>
      <c r="D12" s="67" t="s">
        <v>158</v>
      </c>
      <c r="E12" s="19">
        <f t="shared" si="0"/>
        <v>190</v>
      </c>
      <c r="F12" s="66"/>
      <c r="G12" s="42">
        <v>190</v>
      </c>
    </row>
    <row r="13" spans="1:7" ht="13.5">
      <c r="A13" s="205" t="s">
        <v>58</v>
      </c>
      <c r="B13" s="206" t="s">
        <v>1</v>
      </c>
      <c r="C13" s="206" t="s">
        <v>1</v>
      </c>
      <c r="D13" s="37" t="s">
        <v>59</v>
      </c>
      <c r="E13" s="113">
        <f t="shared" si="0"/>
        <v>5.33</v>
      </c>
      <c r="F13" s="36"/>
      <c r="G13" s="156">
        <v>5.33</v>
      </c>
    </row>
    <row r="14" spans="1:7" ht="13.5">
      <c r="A14" s="200">
        <v>20402</v>
      </c>
      <c r="B14" s="201"/>
      <c r="C14" s="201"/>
      <c r="D14" s="40" t="s">
        <v>159</v>
      </c>
      <c r="E14" s="113">
        <f t="shared" si="0"/>
        <v>5.33</v>
      </c>
      <c r="F14" s="3"/>
      <c r="G14" s="44">
        <v>5.33</v>
      </c>
    </row>
    <row r="15" spans="1:7" ht="13.5">
      <c r="A15" s="198">
        <v>2040202</v>
      </c>
      <c r="B15" s="199"/>
      <c r="C15" s="199"/>
      <c r="D15" s="39" t="s">
        <v>160</v>
      </c>
      <c r="E15" s="19">
        <f t="shared" si="0"/>
        <v>5.33</v>
      </c>
      <c r="F15" s="3"/>
      <c r="G15" s="43">
        <v>5.33</v>
      </c>
    </row>
    <row r="16" spans="1:7" ht="13.5">
      <c r="A16" s="200" t="s">
        <v>60</v>
      </c>
      <c r="B16" s="201" t="s">
        <v>1</v>
      </c>
      <c r="C16" s="201" t="s">
        <v>1</v>
      </c>
      <c r="D16" s="40" t="s">
        <v>61</v>
      </c>
      <c r="E16" s="113">
        <f t="shared" si="0"/>
        <v>7550.120000000001</v>
      </c>
      <c r="F16" s="41">
        <v>4371.52</v>
      </c>
      <c r="G16" s="44">
        <v>3178.6</v>
      </c>
    </row>
    <row r="17" spans="1:7" ht="13.5">
      <c r="A17" s="198" t="s">
        <v>62</v>
      </c>
      <c r="B17" s="199" t="s">
        <v>1</v>
      </c>
      <c r="C17" s="199" t="s">
        <v>1</v>
      </c>
      <c r="D17" s="39" t="s">
        <v>161</v>
      </c>
      <c r="E17" s="19">
        <f t="shared" si="0"/>
        <v>4371.52</v>
      </c>
      <c r="F17" s="19">
        <v>4371.52</v>
      </c>
      <c r="G17" s="45"/>
    </row>
    <row r="18" spans="1:7" ht="13.5">
      <c r="A18" s="213" t="s">
        <v>110</v>
      </c>
      <c r="B18" s="214" t="s">
        <v>1</v>
      </c>
      <c r="C18" s="214" t="s">
        <v>1</v>
      </c>
      <c r="D18" s="39" t="s">
        <v>160</v>
      </c>
      <c r="E18" s="19">
        <f t="shared" si="0"/>
        <v>2784.95</v>
      </c>
      <c r="F18" s="3"/>
      <c r="G18" s="43">
        <v>2784.95</v>
      </c>
    </row>
    <row r="19" spans="1:7" ht="13.5">
      <c r="A19" s="200">
        <v>207</v>
      </c>
      <c r="B19" s="201"/>
      <c r="C19" s="201"/>
      <c r="D19" s="40" t="s">
        <v>172</v>
      </c>
      <c r="E19" s="113">
        <f t="shared" si="0"/>
        <v>0.62</v>
      </c>
      <c r="F19" s="41">
        <v>0.62</v>
      </c>
      <c r="G19" s="45"/>
    </row>
    <row r="20" spans="1:7" ht="13.5">
      <c r="A20" s="200">
        <v>20799</v>
      </c>
      <c r="B20" s="201"/>
      <c r="C20" s="201"/>
      <c r="D20" s="40" t="s">
        <v>173</v>
      </c>
      <c r="E20" s="113">
        <f t="shared" si="0"/>
        <v>0.62</v>
      </c>
      <c r="F20" s="41">
        <v>0.62</v>
      </c>
      <c r="G20" s="45"/>
    </row>
    <row r="21" spans="1:7" ht="13.5">
      <c r="A21" s="235">
        <v>2079999</v>
      </c>
      <c r="B21" s="236"/>
      <c r="C21" s="236"/>
      <c r="D21" s="39" t="s">
        <v>174</v>
      </c>
      <c r="E21" s="19">
        <f t="shared" si="0"/>
        <v>0.62</v>
      </c>
      <c r="F21" s="52">
        <v>0.62</v>
      </c>
      <c r="G21" s="45"/>
    </row>
    <row r="22" spans="1:7" ht="13.5">
      <c r="A22" s="200" t="s">
        <v>63</v>
      </c>
      <c r="B22" s="201" t="s">
        <v>1</v>
      </c>
      <c r="C22" s="201" t="s">
        <v>1</v>
      </c>
      <c r="D22" s="40" t="s">
        <v>64</v>
      </c>
      <c r="E22" s="113">
        <f t="shared" si="0"/>
        <v>538.87</v>
      </c>
      <c r="F22" s="41">
        <v>538.87</v>
      </c>
      <c r="G22" s="45"/>
    </row>
    <row r="23" spans="1:7" ht="13.5">
      <c r="A23" s="200" t="s">
        <v>65</v>
      </c>
      <c r="B23" s="201" t="s">
        <v>1</v>
      </c>
      <c r="C23" s="201" t="s">
        <v>1</v>
      </c>
      <c r="D23" s="40" t="s">
        <v>66</v>
      </c>
      <c r="E23" s="113">
        <f t="shared" si="0"/>
        <v>538.87</v>
      </c>
      <c r="F23" s="41">
        <f>SUM(F24:F25)</f>
        <v>538.87</v>
      </c>
      <c r="G23" s="45"/>
    </row>
    <row r="24" spans="1:7" ht="13.5">
      <c r="A24" s="198" t="s">
        <v>67</v>
      </c>
      <c r="B24" s="199" t="s">
        <v>1</v>
      </c>
      <c r="C24" s="199" t="s">
        <v>1</v>
      </c>
      <c r="D24" s="38" t="s">
        <v>68</v>
      </c>
      <c r="E24" s="19">
        <f t="shared" si="0"/>
        <v>532.78</v>
      </c>
      <c r="F24" s="19">
        <v>532.78</v>
      </c>
      <c r="G24" s="45"/>
    </row>
    <row r="25" spans="1:7" ht="13.5">
      <c r="A25" s="198">
        <v>2080599</v>
      </c>
      <c r="B25" s="199"/>
      <c r="C25" s="199"/>
      <c r="D25" s="39" t="s">
        <v>162</v>
      </c>
      <c r="E25" s="19">
        <f t="shared" si="0"/>
        <v>6.09</v>
      </c>
      <c r="F25" s="19">
        <v>6.09</v>
      </c>
      <c r="G25" s="45"/>
    </row>
    <row r="26" spans="1:7" ht="13.5">
      <c r="A26" s="200">
        <v>210</v>
      </c>
      <c r="B26" s="201"/>
      <c r="C26" s="201"/>
      <c r="D26" s="40" t="s">
        <v>163</v>
      </c>
      <c r="E26" s="113">
        <f t="shared" si="0"/>
        <v>2.52</v>
      </c>
      <c r="F26" s="41">
        <v>2.52</v>
      </c>
      <c r="G26" s="45"/>
    </row>
    <row r="27" spans="1:7" ht="13.5">
      <c r="A27" s="200">
        <v>21099</v>
      </c>
      <c r="B27" s="201"/>
      <c r="C27" s="201"/>
      <c r="D27" s="40" t="s">
        <v>164</v>
      </c>
      <c r="E27" s="113">
        <f t="shared" si="0"/>
        <v>2.52</v>
      </c>
      <c r="F27" s="41">
        <v>2.52</v>
      </c>
      <c r="G27" s="45"/>
    </row>
    <row r="28" spans="1:7" ht="13.5">
      <c r="A28" s="198">
        <v>2109901</v>
      </c>
      <c r="B28" s="199"/>
      <c r="C28" s="199"/>
      <c r="D28" s="39" t="s">
        <v>165</v>
      </c>
      <c r="E28" s="19">
        <f t="shared" si="0"/>
        <v>2.52</v>
      </c>
      <c r="F28" s="19">
        <v>2.52</v>
      </c>
      <c r="G28" s="45"/>
    </row>
    <row r="29" spans="1:7" ht="13.5">
      <c r="A29" s="200" t="s">
        <v>69</v>
      </c>
      <c r="B29" s="201" t="s">
        <v>1</v>
      </c>
      <c r="C29" s="201" t="s">
        <v>1</v>
      </c>
      <c r="D29" s="40" t="s">
        <v>70</v>
      </c>
      <c r="E29" s="113">
        <f t="shared" si="0"/>
        <v>596.3</v>
      </c>
      <c r="F29" s="41">
        <v>596.3</v>
      </c>
      <c r="G29" s="45"/>
    </row>
    <row r="30" spans="1:7" ht="13.5">
      <c r="A30" s="200" t="s">
        <v>71</v>
      </c>
      <c r="B30" s="201" t="s">
        <v>1</v>
      </c>
      <c r="C30" s="201" t="s">
        <v>1</v>
      </c>
      <c r="D30" s="40" t="s">
        <v>72</v>
      </c>
      <c r="E30" s="113">
        <f t="shared" si="0"/>
        <v>596.3000000000001</v>
      </c>
      <c r="F30" s="41">
        <f>SUM(F31:F33)</f>
        <v>596.3000000000001</v>
      </c>
      <c r="G30" s="45"/>
    </row>
    <row r="31" spans="1:7" ht="13.5">
      <c r="A31" s="198" t="s">
        <v>73</v>
      </c>
      <c r="B31" s="199" t="s">
        <v>1</v>
      </c>
      <c r="C31" s="199" t="s">
        <v>1</v>
      </c>
      <c r="D31" s="38" t="s">
        <v>74</v>
      </c>
      <c r="E31" s="19">
        <f t="shared" si="0"/>
        <v>186.11</v>
      </c>
      <c r="F31" s="19">
        <v>186.11</v>
      </c>
      <c r="G31" s="45"/>
    </row>
    <row r="32" spans="1:7" ht="13.5">
      <c r="A32" s="198" t="s">
        <v>75</v>
      </c>
      <c r="B32" s="199" t="s">
        <v>1</v>
      </c>
      <c r="C32" s="199" t="s">
        <v>1</v>
      </c>
      <c r="D32" s="38" t="s">
        <v>76</v>
      </c>
      <c r="E32" s="19">
        <f t="shared" si="0"/>
        <v>326.97</v>
      </c>
      <c r="F32" s="19">
        <v>326.97</v>
      </c>
      <c r="G32" s="45"/>
    </row>
    <row r="33" spans="1:7" ht="14.25" thickBot="1">
      <c r="A33" s="216" t="s">
        <v>77</v>
      </c>
      <c r="B33" s="217" t="s">
        <v>1</v>
      </c>
      <c r="C33" s="217" t="s">
        <v>1</v>
      </c>
      <c r="D33" s="46" t="s">
        <v>78</v>
      </c>
      <c r="E33" s="47">
        <f>F33+G33</f>
        <v>83.22</v>
      </c>
      <c r="F33" s="47">
        <v>83.22</v>
      </c>
      <c r="G33" s="49"/>
    </row>
    <row r="34" spans="1:7" ht="13.5">
      <c r="A34" s="57"/>
      <c r="B34" s="57"/>
      <c r="C34" s="57"/>
      <c r="D34" s="57"/>
      <c r="E34" s="58"/>
      <c r="F34" s="58"/>
      <c r="G34" s="173"/>
    </row>
    <row r="35" spans="1:7" ht="35.25" customHeight="1">
      <c r="A35" s="270" t="s">
        <v>278</v>
      </c>
      <c r="B35" s="271"/>
      <c r="C35" s="271"/>
      <c r="D35" s="271"/>
      <c r="E35" s="271"/>
      <c r="F35" s="271"/>
      <c r="G35" s="271"/>
    </row>
  </sheetData>
  <sheetProtection/>
  <mergeCells count="34">
    <mergeCell ref="A35:G35"/>
    <mergeCell ref="A31:C31"/>
    <mergeCell ref="A32:C32"/>
    <mergeCell ref="A33:C33"/>
    <mergeCell ref="A4:D4"/>
    <mergeCell ref="E4:E7"/>
    <mergeCell ref="A5:C7"/>
    <mergeCell ref="D5:D7"/>
    <mergeCell ref="A10:C10"/>
    <mergeCell ref="A11:C11"/>
    <mergeCell ref="A12:C12"/>
    <mergeCell ref="A13:C13"/>
    <mergeCell ref="A14:C14"/>
    <mergeCell ref="A15:C15"/>
    <mergeCell ref="A24:C24"/>
    <mergeCell ref="A25:C25"/>
    <mergeCell ref="A26:C26"/>
    <mergeCell ref="A27:C27"/>
    <mergeCell ref="A16:C16"/>
    <mergeCell ref="A17:C17"/>
    <mergeCell ref="A18:C18"/>
    <mergeCell ref="A19:C19"/>
    <mergeCell ref="A20:C20"/>
    <mergeCell ref="A21:C21"/>
    <mergeCell ref="A28:C28"/>
    <mergeCell ref="A29:C29"/>
    <mergeCell ref="A30:C30"/>
    <mergeCell ref="A1:G1"/>
    <mergeCell ref="F4:F7"/>
    <mergeCell ref="G4:G7"/>
    <mergeCell ref="A8:D8"/>
    <mergeCell ref="A9:D9"/>
    <mergeCell ref="A22:C22"/>
    <mergeCell ref="A23:C23"/>
  </mergeCells>
  <printOptions/>
  <pageMargins left="1.13" right="0.3937007874015748" top="0.71" bottom="0.1968503937007874" header="0.196850393700787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49"/>
  <sheetViews>
    <sheetView zoomScaleSheetLayoutView="100" zoomScalePageLayoutView="0" workbookViewId="0" topLeftCell="A22">
      <selection activeCell="A4" sqref="A4:G47"/>
    </sheetView>
  </sheetViews>
  <sheetFormatPr defaultColWidth="9.00390625" defaultRowHeight="12.75"/>
  <cols>
    <col min="1" max="2" width="3.140625" style="0" customWidth="1"/>
    <col min="3" max="3" width="9.7109375" style="0" customWidth="1"/>
    <col min="4" max="4" width="25.421875" style="0" customWidth="1"/>
    <col min="5" max="5" width="18.421875" style="0" customWidth="1"/>
    <col min="6" max="6" width="14.421875" style="0" customWidth="1"/>
    <col min="7" max="7" width="18.00390625" style="0" customWidth="1"/>
  </cols>
  <sheetData>
    <row r="1" spans="1:7" ht="27">
      <c r="A1" s="189" t="s">
        <v>194</v>
      </c>
      <c r="B1" s="189"/>
      <c r="C1" s="189"/>
      <c r="D1" s="189"/>
      <c r="E1" s="189"/>
      <c r="F1" s="189"/>
      <c r="G1" s="189"/>
    </row>
    <row r="2" spans="6:7" ht="12.75">
      <c r="F2" s="11"/>
      <c r="G2" s="70" t="s">
        <v>193</v>
      </c>
    </row>
    <row r="3" spans="1:7" ht="15">
      <c r="A3" s="1"/>
      <c r="D3" s="2"/>
      <c r="F3" s="32"/>
      <c r="G3" s="32" t="s">
        <v>112</v>
      </c>
    </row>
    <row r="4" spans="1:7" ht="15" customHeight="1">
      <c r="A4" s="197" t="s">
        <v>0</v>
      </c>
      <c r="B4" s="197" t="s">
        <v>1</v>
      </c>
      <c r="C4" s="197" t="s">
        <v>1</v>
      </c>
      <c r="D4" s="197" t="s">
        <v>1</v>
      </c>
      <c r="E4" s="197" t="s">
        <v>10</v>
      </c>
      <c r="F4" s="204" t="s">
        <v>45</v>
      </c>
      <c r="G4" s="269" t="s">
        <v>185</v>
      </c>
    </row>
    <row r="5" spans="1:7" ht="15" customHeight="1">
      <c r="A5" s="265" t="s">
        <v>184</v>
      </c>
      <c r="B5" s="197" t="s">
        <v>1</v>
      </c>
      <c r="C5" s="197" t="s">
        <v>1</v>
      </c>
      <c r="D5" s="197" t="s">
        <v>8</v>
      </c>
      <c r="E5" s="197" t="s">
        <v>1</v>
      </c>
      <c r="F5" s="253"/>
      <c r="G5" s="253"/>
    </row>
    <row r="6" spans="1:7" ht="15" customHeight="1">
      <c r="A6" s="197" t="s">
        <v>1</v>
      </c>
      <c r="B6" s="197" t="s">
        <v>1</v>
      </c>
      <c r="C6" s="197" t="s">
        <v>1</v>
      </c>
      <c r="D6" s="197" t="s">
        <v>1</v>
      </c>
      <c r="E6" s="197" t="s">
        <v>1</v>
      </c>
      <c r="F6" s="253"/>
      <c r="G6" s="253"/>
    </row>
    <row r="7" spans="1:7" ht="15" customHeight="1">
      <c r="A7" s="197" t="s">
        <v>1</v>
      </c>
      <c r="B7" s="197" t="s">
        <v>1</v>
      </c>
      <c r="C7" s="197" t="s">
        <v>1</v>
      </c>
      <c r="D7" s="197" t="s">
        <v>1</v>
      </c>
      <c r="E7" s="197" t="s">
        <v>1</v>
      </c>
      <c r="F7" s="253"/>
      <c r="G7" s="253"/>
    </row>
    <row r="8" spans="1:7" ht="15" customHeight="1">
      <c r="A8" s="265" t="s">
        <v>180</v>
      </c>
      <c r="B8" s="197"/>
      <c r="C8" s="197"/>
      <c r="D8" s="197"/>
      <c r="E8" s="157">
        <f aca="true" t="shared" si="0" ref="E8:E46">F8+G8</f>
        <v>5509.83</v>
      </c>
      <c r="F8" s="158">
        <f>F9+F39</f>
        <v>4889.71</v>
      </c>
      <c r="G8" s="157">
        <v>620.12</v>
      </c>
    </row>
    <row r="9" spans="1:7" ht="15" customHeight="1">
      <c r="A9" s="257">
        <v>301</v>
      </c>
      <c r="B9" s="257"/>
      <c r="C9" s="257"/>
      <c r="D9" s="160" t="s">
        <v>46</v>
      </c>
      <c r="E9" s="157">
        <f t="shared" si="0"/>
        <v>3730.17</v>
      </c>
      <c r="F9" s="158">
        <f>SUM(F10:F15)</f>
        <v>3730.17</v>
      </c>
      <c r="G9" s="158"/>
    </row>
    <row r="10" spans="1:7" ht="15" customHeight="1">
      <c r="A10" s="255">
        <v>30101</v>
      </c>
      <c r="B10" s="255"/>
      <c r="C10" s="255"/>
      <c r="D10" s="160" t="s">
        <v>47</v>
      </c>
      <c r="E10" s="157">
        <f t="shared" si="0"/>
        <v>405.06</v>
      </c>
      <c r="F10" s="158">
        <v>405.06</v>
      </c>
      <c r="G10" s="158"/>
    </row>
    <row r="11" spans="1:7" ht="15" customHeight="1">
      <c r="A11" s="255">
        <v>30102</v>
      </c>
      <c r="B11" s="255"/>
      <c r="C11" s="255"/>
      <c r="D11" s="160" t="s">
        <v>79</v>
      </c>
      <c r="E11" s="157">
        <f t="shared" si="0"/>
        <v>969.06</v>
      </c>
      <c r="F11" s="158">
        <v>969.06</v>
      </c>
      <c r="G11" s="158"/>
    </row>
    <row r="12" spans="1:7" ht="12.75">
      <c r="A12" s="255">
        <v>30103</v>
      </c>
      <c r="B12" s="255"/>
      <c r="C12" s="255"/>
      <c r="D12" s="160" t="s">
        <v>80</v>
      </c>
      <c r="E12" s="157">
        <f t="shared" si="0"/>
        <v>1305.01</v>
      </c>
      <c r="F12" s="157">
        <v>1305.01</v>
      </c>
      <c r="G12" s="157"/>
    </row>
    <row r="13" spans="1:7" ht="12.75">
      <c r="A13" s="255">
        <v>30104</v>
      </c>
      <c r="B13" s="255"/>
      <c r="C13" s="255"/>
      <c r="D13" s="162" t="s">
        <v>186</v>
      </c>
      <c r="E13" s="157">
        <f t="shared" si="0"/>
        <v>147.58</v>
      </c>
      <c r="F13" s="157">
        <v>147.58</v>
      </c>
      <c r="G13" s="157"/>
    </row>
    <row r="14" spans="1:7" ht="12.75">
      <c r="A14" s="255">
        <v>30108</v>
      </c>
      <c r="B14" s="255"/>
      <c r="C14" s="255"/>
      <c r="D14" s="162" t="s">
        <v>187</v>
      </c>
      <c r="E14" s="157">
        <f t="shared" si="0"/>
        <v>423.1</v>
      </c>
      <c r="F14" s="157">
        <v>423.1</v>
      </c>
      <c r="G14" s="157"/>
    </row>
    <row r="15" spans="1:7" ht="12.75">
      <c r="A15" s="255">
        <v>30199</v>
      </c>
      <c r="B15" s="255"/>
      <c r="C15" s="255"/>
      <c r="D15" s="160" t="s">
        <v>81</v>
      </c>
      <c r="E15" s="157">
        <f t="shared" si="0"/>
        <v>480.36</v>
      </c>
      <c r="F15" s="157">
        <v>480.36</v>
      </c>
      <c r="G15" s="157"/>
    </row>
    <row r="16" spans="1:7" ht="12.75">
      <c r="A16" s="257">
        <v>302</v>
      </c>
      <c r="B16" s="257"/>
      <c r="C16" s="257"/>
      <c r="D16" s="160" t="s">
        <v>48</v>
      </c>
      <c r="E16" s="157">
        <f t="shared" si="0"/>
        <v>620.12</v>
      </c>
      <c r="F16" s="157"/>
      <c r="G16" s="157">
        <f>SUM(G17:G38)</f>
        <v>620.12</v>
      </c>
    </row>
    <row r="17" spans="1:7" ht="12.75">
      <c r="A17" s="255">
        <v>30201</v>
      </c>
      <c r="B17" s="255"/>
      <c r="C17" s="255"/>
      <c r="D17" s="160" t="s">
        <v>82</v>
      </c>
      <c r="E17" s="157">
        <f t="shared" si="0"/>
        <v>43.78</v>
      </c>
      <c r="F17" s="157"/>
      <c r="G17" s="157">
        <v>43.78</v>
      </c>
    </row>
    <row r="18" spans="1:7" ht="12.75">
      <c r="A18" s="255">
        <v>30202</v>
      </c>
      <c r="B18" s="255"/>
      <c r="C18" s="255"/>
      <c r="D18" s="160" t="s">
        <v>83</v>
      </c>
      <c r="E18" s="157">
        <f t="shared" si="0"/>
        <v>5.93</v>
      </c>
      <c r="F18" s="157"/>
      <c r="G18" s="157">
        <v>5.93</v>
      </c>
    </row>
    <row r="19" spans="1:7" ht="12.75">
      <c r="A19" s="255">
        <v>30204</v>
      </c>
      <c r="B19" s="255"/>
      <c r="C19" s="255"/>
      <c r="D19" s="160" t="s">
        <v>84</v>
      </c>
      <c r="E19" s="157">
        <f t="shared" si="0"/>
        <v>0.52</v>
      </c>
      <c r="F19" s="157"/>
      <c r="G19" s="157">
        <v>0.52</v>
      </c>
    </row>
    <row r="20" spans="1:7" ht="12.75">
      <c r="A20" s="255">
        <v>30205</v>
      </c>
      <c r="B20" s="255"/>
      <c r="C20" s="255"/>
      <c r="D20" s="160" t="s">
        <v>85</v>
      </c>
      <c r="E20" s="157">
        <f t="shared" si="0"/>
        <v>7.65</v>
      </c>
      <c r="F20" s="157"/>
      <c r="G20" s="157">
        <v>7.65</v>
      </c>
    </row>
    <row r="21" spans="1:7" ht="12.75">
      <c r="A21" s="255">
        <v>30206</v>
      </c>
      <c r="B21" s="255"/>
      <c r="C21" s="255"/>
      <c r="D21" s="160" t="s">
        <v>86</v>
      </c>
      <c r="E21" s="157">
        <f t="shared" si="0"/>
        <v>40.86</v>
      </c>
      <c r="F21" s="157"/>
      <c r="G21" s="157">
        <v>40.86</v>
      </c>
    </row>
    <row r="22" spans="1:7" ht="12.75">
      <c r="A22" s="255">
        <v>30207</v>
      </c>
      <c r="B22" s="255"/>
      <c r="C22" s="255"/>
      <c r="D22" s="160" t="s">
        <v>87</v>
      </c>
      <c r="E22" s="157">
        <f t="shared" si="0"/>
        <v>14.01</v>
      </c>
      <c r="F22" s="157"/>
      <c r="G22" s="157">
        <v>14.01</v>
      </c>
    </row>
    <row r="23" spans="1:7" ht="12.75">
      <c r="A23" s="255">
        <v>30209</v>
      </c>
      <c r="B23" s="255"/>
      <c r="C23" s="255"/>
      <c r="D23" s="160" t="s">
        <v>88</v>
      </c>
      <c r="E23" s="157">
        <f t="shared" si="0"/>
        <v>9.08</v>
      </c>
      <c r="F23" s="157"/>
      <c r="G23" s="157">
        <v>9.08</v>
      </c>
    </row>
    <row r="24" spans="1:7" ht="12.75">
      <c r="A24" s="255">
        <v>30211</v>
      </c>
      <c r="B24" s="255"/>
      <c r="C24" s="255"/>
      <c r="D24" s="160" t="s">
        <v>89</v>
      </c>
      <c r="E24" s="157">
        <f t="shared" si="0"/>
        <v>93.85</v>
      </c>
      <c r="F24" s="157"/>
      <c r="G24" s="157">
        <v>93.85</v>
      </c>
    </row>
    <row r="25" spans="1:7" ht="12.75">
      <c r="A25" s="255">
        <v>30212</v>
      </c>
      <c r="B25" s="255"/>
      <c r="C25" s="255"/>
      <c r="D25" s="160" t="s">
        <v>107</v>
      </c>
      <c r="E25" s="157">
        <f t="shared" si="0"/>
        <v>4.82</v>
      </c>
      <c r="F25" s="157"/>
      <c r="G25" s="157">
        <v>4.82</v>
      </c>
    </row>
    <row r="26" spans="1:7" ht="12.75">
      <c r="A26" s="255">
        <v>30213</v>
      </c>
      <c r="B26" s="255"/>
      <c r="C26" s="255"/>
      <c r="D26" s="160" t="s">
        <v>108</v>
      </c>
      <c r="E26" s="157">
        <f t="shared" si="0"/>
        <v>20.51</v>
      </c>
      <c r="F26" s="157"/>
      <c r="G26" s="157">
        <v>20.51</v>
      </c>
    </row>
    <row r="27" spans="1:7" ht="12.75">
      <c r="A27" s="255">
        <v>30214</v>
      </c>
      <c r="B27" s="255"/>
      <c r="C27" s="255"/>
      <c r="D27" s="160" t="s">
        <v>90</v>
      </c>
      <c r="E27" s="157">
        <f t="shared" si="0"/>
        <v>1.5</v>
      </c>
      <c r="F27" s="157"/>
      <c r="G27" s="157">
        <v>1.5</v>
      </c>
    </row>
    <row r="28" spans="1:7" ht="12.75">
      <c r="A28" s="255">
        <v>30215</v>
      </c>
      <c r="B28" s="255"/>
      <c r="C28" s="255"/>
      <c r="D28" s="160" t="s">
        <v>91</v>
      </c>
      <c r="E28" s="157">
        <f t="shared" si="0"/>
        <v>2.33</v>
      </c>
      <c r="F28" s="157"/>
      <c r="G28" s="157">
        <v>2.33</v>
      </c>
    </row>
    <row r="29" spans="1:7" ht="12.75">
      <c r="A29" s="255">
        <v>30216</v>
      </c>
      <c r="B29" s="255"/>
      <c r="C29" s="255"/>
      <c r="D29" s="160" t="s">
        <v>92</v>
      </c>
      <c r="E29" s="157">
        <f t="shared" si="0"/>
        <v>21.31</v>
      </c>
      <c r="F29" s="157"/>
      <c r="G29" s="157">
        <v>21.31</v>
      </c>
    </row>
    <row r="30" spans="1:7" ht="12.75">
      <c r="A30" s="255">
        <v>30217</v>
      </c>
      <c r="B30" s="255"/>
      <c r="C30" s="255"/>
      <c r="D30" s="160" t="s">
        <v>93</v>
      </c>
      <c r="E30" s="157">
        <f t="shared" si="0"/>
        <v>37.54</v>
      </c>
      <c r="F30" s="157"/>
      <c r="G30" s="157">
        <v>37.54</v>
      </c>
    </row>
    <row r="31" spans="1:7" ht="12.75">
      <c r="A31" s="255">
        <v>30218</v>
      </c>
      <c r="B31" s="255"/>
      <c r="C31" s="255"/>
      <c r="D31" s="160" t="s">
        <v>94</v>
      </c>
      <c r="E31" s="157">
        <f t="shared" si="0"/>
        <v>47.59</v>
      </c>
      <c r="F31" s="157"/>
      <c r="G31" s="157">
        <v>47.59</v>
      </c>
    </row>
    <row r="32" spans="1:7" ht="12.75">
      <c r="A32" s="255">
        <v>30226</v>
      </c>
      <c r="B32" s="255"/>
      <c r="C32" s="255"/>
      <c r="D32" s="160" t="s">
        <v>95</v>
      </c>
      <c r="E32" s="157">
        <f t="shared" si="0"/>
        <v>10.15</v>
      </c>
      <c r="F32" s="157"/>
      <c r="G32" s="157">
        <v>10.15</v>
      </c>
    </row>
    <row r="33" spans="1:7" ht="12.75">
      <c r="A33" s="255">
        <v>30228</v>
      </c>
      <c r="B33" s="255"/>
      <c r="C33" s="255"/>
      <c r="D33" s="160" t="s">
        <v>96</v>
      </c>
      <c r="E33" s="157">
        <f t="shared" si="0"/>
        <v>43.6</v>
      </c>
      <c r="F33" s="157"/>
      <c r="G33" s="157">
        <v>43.6</v>
      </c>
    </row>
    <row r="34" spans="1:7" ht="12.75">
      <c r="A34" s="255">
        <v>30229</v>
      </c>
      <c r="B34" s="255"/>
      <c r="C34" s="255"/>
      <c r="D34" s="160" t="s">
        <v>97</v>
      </c>
      <c r="E34" s="157">
        <f t="shared" si="0"/>
        <v>6.83</v>
      </c>
      <c r="F34" s="157"/>
      <c r="G34" s="157">
        <v>6.83</v>
      </c>
    </row>
    <row r="35" spans="1:7" ht="12.75">
      <c r="A35" s="255">
        <v>30231</v>
      </c>
      <c r="B35" s="255"/>
      <c r="C35" s="255"/>
      <c r="D35" s="160" t="s">
        <v>98</v>
      </c>
      <c r="E35" s="157">
        <f t="shared" si="0"/>
        <v>85.45</v>
      </c>
      <c r="F35" s="157"/>
      <c r="G35" s="157">
        <v>85.45</v>
      </c>
    </row>
    <row r="36" spans="1:7" ht="12.75">
      <c r="A36" s="255">
        <v>30239</v>
      </c>
      <c r="B36" s="255"/>
      <c r="C36" s="255"/>
      <c r="D36" s="162" t="s">
        <v>188</v>
      </c>
      <c r="E36" s="157">
        <f t="shared" si="0"/>
        <v>97.99</v>
      </c>
      <c r="F36" s="157"/>
      <c r="G36" s="157">
        <v>97.99</v>
      </c>
    </row>
    <row r="37" spans="1:7" ht="12.75">
      <c r="A37" s="255">
        <v>30240</v>
      </c>
      <c r="B37" s="255"/>
      <c r="C37" s="255"/>
      <c r="D37" s="160" t="s">
        <v>109</v>
      </c>
      <c r="E37" s="157">
        <f t="shared" si="0"/>
        <v>4.74</v>
      </c>
      <c r="F37" s="157"/>
      <c r="G37" s="157">
        <v>4.74</v>
      </c>
    </row>
    <row r="38" spans="1:7" ht="12.75">
      <c r="A38" s="255">
        <v>30299</v>
      </c>
      <c r="B38" s="255"/>
      <c r="C38" s="255"/>
      <c r="D38" s="160" t="s">
        <v>99</v>
      </c>
      <c r="E38" s="157">
        <f t="shared" si="0"/>
        <v>20.08</v>
      </c>
      <c r="F38" s="157"/>
      <c r="G38" s="157">
        <v>20.08</v>
      </c>
    </row>
    <row r="39" spans="1:7" ht="12.75">
      <c r="A39" s="257">
        <v>303</v>
      </c>
      <c r="B39" s="257"/>
      <c r="C39" s="257"/>
      <c r="D39" s="160" t="s">
        <v>49</v>
      </c>
      <c r="E39" s="157">
        <f t="shared" si="0"/>
        <v>1159.54</v>
      </c>
      <c r="F39" s="157">
        <f>SUM(F40:F47)</f>
        <v>1159.54</v>
      </c>
      <c r="G39" s="157"/>
    </row>
    <row r="40" spans="1:7" ht="12.75">
      <c r="A40" s="255">
        <v>30301</v>
      </c>
      <c r="B40" s="255"/>
      <c r="C40" s="255"/>
      <c r="D40" s="160" t="s">
        <v>100</v>
      </c>
      <c r="E40" s="157">
        <f t="shared" si="0"/>
        <v>117.22</v>
      </c>
      <c r="F40" s="157">
        <v>117.22</v>
      </c>
      <c r="G40" s="157"/>
    </row>
    <row r="41" spans="1:7" ht="12.75">
      <c r="A41" s="255">
        <v>30302</v>
      </c>
      <c r="B41" s="255"/>
      <c r="C41" s="255"/>
      <c r="D41" s="160" t="s">
        <v>101</v>
      </c>
      <c r="E41" s="157">
        <f t="shared" si="0"/>
        <v>424.17</v>
      </c>
      <c r="F41" s="157">
        <v>424.17</v>
      </c>
      <c r="G41" s="157"/>
    </row>
    <row r="42" spans="1:7" ht="12.75">
      <c r="A42" s="255">
        <v>30304</v>
      </c>
      <c r="B42" s="255"/>
      <c r="C42" s="255"/>
      <c r="D42" s="162" t="s">
        <v>189</v>
      </c>
      <c r="E42" s="157">
        <f t="shared" si="0"/>
        <v>7.24</v>
      </c>
      <c r="F42" s="157">
        <v>7.24</v>
      </c>
      <c r="G42" s="157"/>
    </row>
    <row r="43" spans="1:7" ht="12.75">
      <c r="A43" s="255">
        <v>30305</v>
      </c>
      <c r="B43" s="255"/>
      <c r="C43" s="255"/>
      <c r="D43" s="160" t="s">
        <v>102</v>
      </c>
      <c r="E43" s="157">
        <f t="shared" si="0"/>
        <v>3.75</v>
      </c>
      <c r="F43" s="157">
        <v>3.75</v>
      </c>
      <c r="G43" s="157"/>
    </row>
    <row r="44" spans="1:7" ht="12.75">
      <c r="A44" s="255">
        <v>30311</v>
      </c>
      <c r="B44" s="255"/>
      <c r="C44" s="255"/>
      <c r="D44" s="160" t="s">
        <v>103</v>
      </c>
      <c r="E44" s="157">
        <f t="shared" si="0"/>
        <v>186.11</v>
      </c>
      <c r="F44" s="157">
        <v>186.11</v>
      </c>
      <c r="G44" s="157"/>
    </row>
    <row r="45" spans="1:7" ht="12.75">
      <c r="A45" s="255">
        <v>30312</v>
      </c>
      <c r="B45" s="255"/>
      <c r="C45" s="255"/>
      <c r="D45" s="160" t="s">
        <v>104</v>
      </c>
      <c r="E45" s="157">
        <f t="shared" si="0"/>
        <v>326.97</v>
      </c>
      <c r="F45" s="157">
        <v>326.97</v>
      </c>
      <c r="G45" s="157"/>
    </row>
    <row r="46" spans="1:7" ht="12.75">
      <c r="A46" s="255">
        <v>30313</v>
      </c>
      <c r="B46" s="255"/>
      <c r="C46" s="255"/>
      <c r="D46" s="160" t="s">
        <v>105</v>
      </c>
      <c r="E46" s="157">
        <f t="shared" si="0"/>
        <v>83.22</v>
      </c>
      <c r="F46" s="157">
        <v>83.22</v>
      </c>
      <c r="G46" s="157"/>
    </row>
    <row r="47" spans="1:7" ht="12.75">
      <c r="A47" s="255">
        <v>30399</v>
      </c>
      <c r="B47" s="255"/>
      <c r="C47" s="255"/>
      <c r="D47" s="160" t="s">
        <v>106</v>
      </c>
      <c r="E47" s="157">
        <f>F47+G47</f>
        <v>10.86</v>
      </c>
      <c r="F47" s="157">
        <v>10.86</v>
      </c>
      <c r="G47" s="157"/>
    </row>
    <row r="48" spans="1:5" ht="12.75">
      <c r="A48" s="126" t="s">
        <v>279</v>
      </c>
      <c r="B48" s="61"/>
      <c r="C48" s="61"/>
      <c r="D48" s="61"/>
      <c r="E48" s="61"/>
    </row>
    <row r="49" spans="1:5" ht="12.75">
      <c r="A49" s="125"/>
      <c r="B49" s="61"/>
      <c r="C49" s="61"/>
      <c r="D49" s="61"/>
      <c r="E49" s="61"/>
    </row>
  </sheetData>
  <sheetProtection/>
  <mergeCells count="47">
    <mergeCell ref="A44:C44"/>
    <mergeCell ref="A45:C45"/>
    <mergeCell ref="A46:C46"/>
    <mergeCell ref="A47:C47"/>
    <mergeCell ref="A38:C38"/>
    <mergeCell ref="A39:C39"/>
    <mergeCell ref="A40:C40"/>
    <mergeCell ref="A41:C41"/>
    <mergeCell ref="A42:C42"/>
    <mergeCell ref="A43:C43"/>
    <mergeCell ref="A32:C32"/>
    <mergeCell ref="A33:C33"/>
    <mergeCell ref="A34:C34"/>
    <mergeCell ref="A35:C35"/>
    <mergeCell ref="A36:C36"/>
    <mergeCell ref="A37:C37"/>
    <mergeCell ref="A26:C26"/>
    <mergeCell ref="A27:C27"/>
    <mergeCell ref="A28:C28"/>
    <mergeCell ref="A29:C29"/>
    <mergeCell ref="A30:C30"/>
    <mergeCell ref="A31:C31"/>
    <mergeCell ref="A20:C20"/>
    <mergeCell ref="A21:C21"/>
    <mergeCell ref="A22:C22"/>
    <mergeCell ref="A23:C23"/>
    <mergeCell ref="A24:C24"/>
    <mergeCell ref="A25:C25"/>
    <mergeCell ref="A14:C14"/>
    <mergeCell ref="A15:C15"/>
    <mergeCell ref="A16:C16"/>
    <mergeCell ref="A17:C17"/>
    <mergeCell ref="A18:C18"/>
    <mergeCell ref="A19:C19"/>
    <mergeCell ref="A8:D8"/>
    <mergeCell ref="A9:C9"/>
    <mergeCell ref="A10:C10"/>
    <mergeCell ref="A11:C11"/>
    <mergeCell ref="A12:C12"/>
    <mergeCell ref="A13:C13"/>
    <mergeCell ref="A1:G1"/>
    <mergeCell ref="A4:D4"/>
    <mergeCell ref="E4:E7"/>
    <mergeCell ref="F4:F7"/>
    <mergeCell ref="G4:G7"/>
    <mergeCell ref="A5:C7"/>
    <mergeCell ref="D5:D7"/>
  </mergeCells>
  <printOptions/>
  <pageMargins left="0.7480314960629921" right="0.7480314960629921" top="0.98425196850393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P16"/>
  <sheetViews>
    <sheetView tabSelected="1" zoomScalePageLayoutView="0" workbookViewId="0" topLeftCell="A1">
      <selection activeCell="D7" sqref="D7"/>
    </sheetView>
  </sheetViews>
  <sheetFormatPr defaultColWidth="9.140625" defaultRowHeight="12.75"/>
  <cols>
    <col min="1" max="2" width="19.421875" style="0" customWidth="1"/>
    <col min="3" max="4" width="20.421875" style="0" customWidth="1"/>
    <col min="5" max="6" width="16.421875" style="0" customWidth="1"/>
    <col min="7" max="7" width="20.7109375" style="0" customWidth="1"/>
    <col min="8" max="8" width="19.140625" style="0" customWidth="1"/>
    <col min="9" max="10" width="13.421875" style="0" customWidth="1"/>
    <col min="11" max="11" width="17.140625" style="0" customWidth="1"/>
    <col min="12" max="12" width="17.421875" style="0" customWidth="1"/>
  </cols>
  <sheetData>
    <row r="1" spans="1:16" ht="40.5" customHeight="1">
      <c r="A1" s="275" t="s">
        <v>195</v>
      </c>
      <c r="B1" s="275"/>
      <c r="C1" s="275"/>
      <c r="D1" s="275"/>
      <c r="E1" s="275"/>
      <c r="F1" s="275"/>
      <c r="G1" s="275"/>
      <c r="H1" s="275"/>
      <c r="I1" s="275"/>
      <c r="J1" s="275"/>
      <c r="K1" s="275"/>
      <c r="L1" s="275"/>
      <c r="M1" s="73"/>
      <c r="N1" s="73"/>
      <c r="O1" s="73"/>
      <c r="P1" s="73"/>
    </row>
    <row r="2" spans="1:15" ht="13.5">
      <c r="A2" s="72"/>
      <c r="B2" s="72"/>
      <c r="C2" s="72"/>
      <c r="D2" s="72"/>
      <c r="E2" s="72"/>
      <c r="F2" s="72"/>
      <c r="G2" s="72"/>
      <c r="H2" s="72"/>
      <c r="I2" s="72"/>
      <c r="J2" s="72"/>
      <c r="K2" s="72"/>
      <c r="L2" s="75" t="s">
        <v>220</v>
      </c>
      <c r="M2" s="72"/>
      <c r="N2" s="72"/>
      <c r="O2" s="72"/>
    </row>
    <row r="3" ht="14.25" thickBot="1">
      <c r="L3" s="75" t="s">
        <v>112</v>
      </c>
    </row>
    <row r="4" spans="1:12" ht="27" customHeight="1">
      <c r="A4" s="289" t="s">
        <v>198</v>
      </c>
      <c r="B4" s="290"/>
      <c r="C4" s="290"/>
      <c r="D4" s="290"/>
      <c r="E4" s="290"/>
      <c r="F4" s="290"/>
      <c r="G4" s="290"/>
      <c r="H4" s="290"/>
      <c r="I4" s="290"/>
      <c r="J4" s="291"/>
      <c r="K4" s="282" t="s">
        <v>199</v>
      </c>
      <c r="L4" s="283" t="s">
        <v>200</v>
      </c>
    </row>
    <row r="5" spans="1:12" ht="27" customHeight="1">
      <c r="A5" s="280" t="s">
        <v>221</v>
      </c>
      <c r="B5" s="287" t="s">
        <v>293</v>
      </c>
      <c r="C5" s="278" t="s">
        <v>201</v>
      </c>
      <c r="D5" s="287" t="s">
        <v>293</v>
      </c>
      <c r="E5" s="278" t="s">
        <v>202</v>
      </c>
      <c r="F5" s="278"/>
      <c r="G5" s="278"/>
      <c r="H5" s="278"/>
      <c r="I5" s="281" t="s">
        <v>203</v>
      </c>
      <c r="J5" s="273" t="s">
        <v>294</v>
      </c>
      <c r="K5" s="278"/>
      <c r="L5" s="279"/>
    </row>
    <row r="6" spans="1:12" ht="27" customHeight="1">
      <c r="A6" s="276"/>
      <c r="B6" s="288"/>
      <c r="C6" s="278"/>
      <c r="D6" s="288"/>
      <c r="E6" s="82" t="s">
        <v>204</v>
      </c>
      <c r="F6" s="82" t="s">
        <v>295</v>
      </c>
      <c r="G6" s="82" t="s">
        <v>205</v>
      </c>
      <c r="H6" s="84" t="s">
        <v>222</v>
      </c>
      <c r="I6" s="281"/>
      <c r="J6" s="274"/>
      <c r="K6" s="278"/>
      <c r="L6" s="279"/>
    </row>
    <row r="7" spans="1:12" ht="27" customHeight="1">
      <c r="A7" s="76">
        <f>C7+E7+I7</f>
        <v>177.79</v>
      </c>
      <c r="B7" s="181">
        <v>-0.263</v>
      </c>
      <c r="C7" s="74">
        <v>4.82</v>
      </c>
      <c r="D7" s="182" t="s">
        <v>296</v>
      </c>
      <c r="E7" s="74">
        <f>SUM(G7:H7)</f>
        <v>135.43</v>
      </c>
      <c r="F7" s="183">
        <v>-0.326</v>
      </c>
      <c r="G7" s="74">
        <v>49.98</v>
      </c>
      <c r="H7" s="74">
        <v>85.45</v>
      </c>
      <c r="I7" s="74">
        <v>37.54</v>
      </c>
      <c r="J7" s="179">
        <v>-6.5</v>
      </c>
      <c r="K7" s="74">
        <v>2.33</v>
      </c>
      <c r="L7" s="77">
        <v>52.66</v>
      </c>
    </row>
    <row r="8" spans="1:12" ht="27" customHeight="1">
      <c r="A8" s="276" t="s">
        <v>223</v>
      </c>
      <c r="B8" s="277"/>
      <c r="C8" s="278"/>
      <c r="D8" s="278"/>
      <c r="E8" s="278"/>
      <c r="F8" s="278"/>
      <c r="G8" s="278"/>
      <c r="H8" s="278"/>
      <c r="I8" s="278"/>
      <c r="J8" s="278"/>
      <c r="K8" s="278"/>
      <c r="L8" s="279"/>
    </row>
    <row r="9" spans="1:12" ht="27" customHeight="1">
      <c r="A9" s="276" t="s">
        <v>206</v>
      </c>
      <c r="B9" s="277"/>
      <c r="C9" s="278"/>
      <c r="D9" s="82"/>
      <c r="E9" s="82" t="s">
        <v>207</v>
      </c>
      <c r="F9" s="82"/>
      <c r="G9" s="278" t="s">
        <v>206</v>
      </c>
      <c r="H9" s="278"/>
      <c r="I9" s="278"/>
      <c r="J9" s="278"/>
      <c r="K9" s="278"/>
      <c r="L9" s="83" t="s">
        <v>207</v>
      </c>
    </row>
    <row r="10" spans="1:12" ht="27" customHeight="1">
      <c r="A10" s="284" t="s">
        <v>208</v>
      </c>
      <c r="B10" s="285"/>
      <c r="C10" s="286"/>
      <c r="D10" s="179"/>
      <c r="E10" s="74">
        <v>1</v>
      </c>
      <c r="F10" s="179"/>
      <c r="G10" s="286" t="s">
        <v>209</v>
      </c>
      <c r="H10" s="286"/>
      <c r="I10" s="286"/>
      <c r="J10" s="286"/>
      <c r="K10" s="286"/>
      <c r="L10" s="77">
        <v>1</v>
      </c>
    </row>
    <row r="11" spans="1:12" ht="27" customHeight="1">
      <c r="A11" s="284" t="s">
        <v>210</v>
      </c>
      <c r="B11" s="285"/>
      <c r="C11" s="286"/>
      <c r="D11" s="179"/>
      <c r="E11" s="74">
        <v>2</v>
      </c>
      <c r="F11" s="179"/>
      <c r="G11" s="286" t="s">
        <v>211</v>
      </c>
      <c r="H11" s="286"/>
      <c r="I11" s="286"/>
      <c r="J11" s="286"/>
      <c r="K11" s="286"/>
      <c r="L11" s="77">
        <v>17</v>
      </c>
    </row>
    <row r="12" spans="1:12" ht="27" customHeight="1">
      <c r="A12" s="284" t="s">
        <v>212</v>
      </c>
      <c r="B12" s="285"/>
      <c r="C12" s="286"/>
      <c r="D12" s="179"/>
      <c r="E12" s="74">
        <v>179</v>
      </c>
      <c r="F12" s="179"/>
      <c r="G12" s="286" t="s">
        <v>213</v>
      </c>
      <c r="H12" s="286"/>
      <c r="I12" s="286"/>
      <c r="J12" s="286"/>
      <c r="K12" s="286"/>
      <c r="L12" s="77">
        <v>2469</v>
      </c>
    </row>
    <row r="13" spans="1:12" ht="27" customHeight="1">
      <c r="A13" s="295" t="s">
        <v>214</v>
      </c>
      <c r="B13" s="296"/>
      <c r="C13" s="297"/>
      <c r="D13" s="78"/>
      <c r="E13" s="78">
        <v>0</v>
      </c>
      <c r="F13" s="78"/>
      <c r="G13" s="297" t="s">
        <v>215</v>
      </c>
      <c r="H13" s="297"/>
      <c r="I13" s="297"/>
      <c r="J13" s="297"/>
      <c r="K13" s="297"/>
      <c r="L13" s="79">
        <v>0</v>
      </c>
    </row>
    <row r="14" spans="1:12" ht="27" customHeight="1">
      <c r="A14" s="284" t="s">
        <v>216</v>
      </c>
      <c r="B14" s="285"/>
      <c r="C14" s="286"/>
      <c r="D14" s="179"/>
      <c r="E14" s="74">
        <v>53</v>
      </c>
      <c r="F14" s="179"/>
      <c r="G14" s="286" t="s">
        <v>217</v>
      </c>
      <c r="H14" s="286"/>
      <c r="I14" s="286"/>
      <c r="J14" s="286"/>
      <c r="K14" s="286"/>
      <c r="L14" s="77">
        <v>1059</v>
      </c>
    </row>
    <row r="15" spans="1:12" ht="27" customHeight="1" thickBot="1">
      <c r="A15" s="292" t="s">
        <v>218</v>
      </c>
      <c r="B15" s="293"/>
      <c r="C15" s="294"/>
      <c r="D15" s="180"/>
      <c r="E15" s="80">
        <v>14</v>
      </c>
      <c r="F15" s="180"/>
      <c r="G15" s="294" t="s">
        <v>219</v>
      </c>
      <c r="H15" s="294"/>
      <c r="I15" s="294"/>
      <c r="J15" s="294"/>
      <c r="K15" s="294"/>
      <c r="L15" s="81">
        <v>861</v>
      </c>
    </row>
    <row r="16" spans="1:2" ht="12.75">
      <c r="A16" s="127" t="s">
        <v>280</v>
      </c>
      <c r="B16" s="127"/>
    </row>
  </sheetData>
  <sheetProtection/>
  <mergeCells count="26">
    <mergeCell ref="A15:C15"/>
    <mergeCell ref="G15:K15"/>
    <mergeCell ref="A14:C14"/>
    <mergeCell ref="G14:K14"/>
    <mergeCell ref="A13:C13"/>
    <mergeCell ref="G13:K13"/>
    <mergeCell ref="L4:L6"/>
    <mergeCell ref="A12:C12"/>
    <mergeCell ref="G12:K12"/>
    <mergeCell ref="A11:C11"/>
    <mergeCell ref="G11:K11"/>
    <mergeCell ref="A10:C10"/>
    <mergeCell ref="G10:K10"/>
    <mergeCell ref="B5:B6"/>
    <mergeCell ref="D5:D6"/>
    <mergeCell ref="A4:J4"/>
    <mergeCell ref="J5:J6"/>
    <mergeCell ref="A1:L1"/>
    <mergeCell ref="A9:C9"/>
    <mergeCell ref="G9:K9"/>
    <mergeCell ref="A8:L8"/>
    <mergeCell ref="E5:H5"/>
    <mergeCell ref="A5:A6"/>
    <mergeCell ref="C5:C6"/>
    <mergeCell ref="I5:I6"/>
    <mergeCell ref="K4:K6"/>
  </mergeCells>
  <printOptions/>
  <pageMargins left="1.01" right="0.7480314960629921" top="0.984251968503937" bottom="0.984251968503937"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2017-08-02T06:53:54Z</cp:lastPrinted>
  <dcterms:created xsi:type="dcterms:W3CDTF">2016-05-10T06:57:00Z</dcterms:created>
  <dcterms:modified xsi:type="dcterms:W3CDTF">2017-12-06T08:58:33Z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